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<sst xmlns="http://schemas.openxmlformats.org/spreadsheetml/2006/main" count="171" uniqueCount="139">
  <si>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</si>
  <si>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</si>
  <si>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</si>
  <si>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</si>
  <si>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</si>
  <si>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</si>
  <si>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</si>
  <si>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</si>
  <si>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</si>
  <si>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</si>
  <si>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</si>
  <si>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</si>
  <si>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</si>
  <si>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</si>
  <si>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</si>
  <si>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</si>
  <si>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</si>
  <si>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</si>
  <si>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</si>
  <si>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</si>
  <si>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</si>
  <si>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</si>
  <si>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</si>
  <si>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</si>
  <si>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</si>
  <si>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</si>
  <si>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</si>
  <si>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</si>
  <si>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</si>
  <si>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</si>
  <si>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</si>
  <si>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</si>
  <si>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</si>
  <si>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</si>
  <si>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</si>
  <si>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</si>
  <si>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</si>
  <si>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</si>
  <si>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</si>
  <si>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</si>
  <si>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</si>
  <si>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</si>
  <si>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</si>
  <si>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</si>
  <si>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</si>
  <si>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</si>
  <si>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</si>
  <si>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</si>
  <si>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</si>
  <si>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</si>
  <si>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</si>
  <si>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</si>
  <si>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</si>
  <si>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</si>
  <si>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</si>
  <si>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</si>
  <si>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</si>
  <si>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</si>
  <si>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</si>
  <si>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</si>
  <si>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</si>
  <si>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</si>
  <si>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</si>
  <si>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</si>
  <si>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</si>
  <si>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</si>
  <si>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</si>
  <si>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</si>
  <si>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</si>
  <si>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</si>
  <si>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</si>
  <si>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</si>
  <si>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</si>
  <si>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</si>
  <si>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</si>
  <si>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</si>
  <si>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</si>
  <si>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</si>
  <si>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</si>
  <si>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</si>
  <si>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</si>
  <si>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</si>
  <si>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</si>
  <si>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</si>
  <si>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</si>
  <si>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</si>
  <si>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</si>
  <si>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</si>
  <si>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</si>
  <si>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</si>
  <si>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</si>
  <si>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</si>
  <si>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</si>
  <si>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</si>
  <si>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</si>
  <si>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</si>
  <si>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</si>
  <si>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</si>
  <si>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</si>
  <si>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</si>
  <si>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</si>
  <si>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</si>
  <si>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</si>
  <si>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</si>
  <si>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</si>
  <si>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</si>
  <si>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</si>
  <si>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</si>
  <si>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</si>
  <si>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</si>
  <si>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</si>
  <si>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</si>
  <si>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</si>
  <si>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</si>
  <si>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</si>
  <si>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</si>
  <si>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</si>
  <si>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</si>
  <si>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</si>
  <si>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</si>
  <si>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</si>
  <si>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</si>
  <si>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</si>
  <si>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</si>
  <si>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</si>
  <si>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</si>
  <si>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</si>
  <si>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</si>
  <si>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</si>
  <si>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</si>
  <si>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</si>
  <si>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</si>
  <si>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190230443, Taikos pr.20,Visaginas</t>
  </si>
  <si>
    <t>PAGAL 2015M.BIRŽELIO 30D. DUOMENIS</t>
  </si>
  <si>
    <t>2015-08-10 Nr.3.4-</t>
  </si>
  <si>
    <t>Direktoriaus pavaduotoja ūkiui pavaduojanti laikinai einanti l-d direktorių</t>
  </si>
  <si>
    <t>Svetlana Tripuzova</t>
  </si>
  <si>
    <t>Vyriausioji  buhalterė</t>
  </si>
  <si>
    <t>Ana Barkovskienė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</si>
</sst>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16" borderId="4" applyNumberFormat="0" applyAlignment="0" applyProtection="0"/>
    <xf numFmtId="0" fontId="21" fillId="0" borderId="0" applyNumberFormat="0" applyFill="0" applyBorder="0" applyAlignment="0" applyProtection="0"/>
    <xf numFmtId="0" fontId="16" fillId="7" borderId="5" applyNumberFormat="0" applyAlignment="0" applyProtection="0"/>
    <xf numFmtId="0" fontId="1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9" fillId="0" borderId="0" applyNumberFormat="0" applyFill="0" applyBorder="0" applyAlignment="0" applyProtection="0"/>
    <xf numFmtId="0" fontId="18" fillId="16" borderId="5" applyNumberFormat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16" fontId="4" fillId="24" borderId="12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>
      <alignment horizontal="center" vertical="center" wrapText="1"/>
    </xf>
    <xf numFmtId="16" fontId="4" fillId="24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>
      <alignment horizontal="right" vertical="center"/>
    </xf>
    <xf numFmtId="2" fontId="4" fillId="24" borderId="18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4" borderId="23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3" xfId="0" applyFill="1" applyBorder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zoomScalePageLayoutView="0" workbookViewId="0" topLeftCell="A64">
      <selection activeCell="K97" sqref="K97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07" t="s">
        <v>95</v>
      </c>
      <c r="F2" s="108"/>
      <c r="G2" s="108"/>
    </row>
    <row r="3" spans="5:7" ht="12.75">
      <c r="E3" s="109" t="s">
        <v>113</v>
      </c>
      <c r="F3" s="110"/>
      <c r="G3" s="110"/>
    </row>
    <row r="5" spans="1:7" ht="12.75">
      <c r="A5" s="98" t="s">
        <v>94</v>
      </c>
      <c r="B5" s="99"/>
      <c r="C5" s="99"/>
      <c r="D5" s="99"/>
      <c r="E5" s="99"/>
      <c r="F5" s="116"/>
      <c r="G5" s="116"/>
    </row>
    <row r="6" spans="1:7" ht="12.75">
      <c r="A6" s="117"/>
      <c r="B6" s="117"/>
      <c r="C6" s="117"/>
      <c r="D6" s="117"/>
      <c r="E6" s="117"/>
      <c r="F6" s="117"/>
      <c r="G6" s="117"/>
    </row>
    <row r="7" spans="1:7" ht="12.75">
      <c r="A7" s="111" t="s">
        <v>131</v>
      </c>
      <c r="B7" s="112"/>
      <c r="C7" s="112"/>
      <c r="D7" s="112"/>
      <c r="E7" s="112"/>
      <c r="F7" s="113"/>
      <c r="G7" s="113"/>
    </row>
    <row r="8" spans="1:7" ht="12.75">
      <c r="A8" s="114" t="s">
        <v>114</v>
      </c>
      <c r="B8" s="115"/>
      <c r="C8" s="115"/>
      <c r="D8" s="115"/>
      <c r="E8" s="115"/>
      <c r="F8" s="116"/>
      <c r="G8" s="116"/>
    </row>
    <row r="9" spans="1:7" ht="12.75" customHeight="1">
      <c r="A9" s="114" t="s">
        <v>132</v>
      </c>
      <c r="B9" s="115"/>
      <c r="C9" s="115"/>
      <c r="D9" s="115"/>
      <c r="E9" s="115"/>
      <c r="F9" s="116"/>
      <c r="G9" s="116"/>
    </row>
    <row r="10" spans="1:7" ht="12.75">
      <c r="A10" s="95" t="s">
        <v>115</v>
      </c>
      <c r="B10" s="96"/>
      <c r="C10" s="96"/>
      <c r="D10" s="96"/>
      <c r="E10" s="96"/>
      <c r="F10" s="97"/>
      <c r="G10" s="97"/>
    </row>
    <row r="11" spans="1:7" ht="12.75">
      <c r="A11" s="97"/>
      <c r="B11" s="97"/>
      <c r="C11" s="97"/>
      <c r="D11" s="97"/>
      <c r="E11" s="97"/>
      <c r="F11" s="97"/>
      <c r="G11" s="97"/>
    </row>
    <row r="12" spans="1:5" ht="12.75">
      <c r="A12" s="118"/>
      <c r="B12" s="116"/>
      <c r="C12" s="116"/>
      <c r="D12" s="116"/>
      <c r="E12" s="116"/>
    </row>
    <row r="13" spans="1:7" ht="12.75">
      <c r="A13" s="98" t="s">
        <v>0</v>
      </c>
      <c r="B13" s="99"/>
      <c r="C13" s="99"/>
      <c r="D13" s="99"/>
      <c r="E13" s="99"/>
      <c r="F13" s="100"/>
      <c r="G13" s="100"/>
    </row>
    <row r="14" spans="1:7" ht="12.75">
      <c r="A14" s="98" t="s">
        <v>133</v>
      </c>
      <c r="B14" s="99"/>
      <c r="C14" s="99"/>
      <c r="D14" s="99"/>
      <c r="E14" s="99"/>
      <c r="F14" s="100"/>
      <c r="G14" s="100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14" t="s">
        <v>134</v>
      </c>
      <c r="B16" s="120"/>
      <c r="C16" s="120"/>
      <c r="D16" s="120"/>
      <c r="E16" s="120"/>
      <c r="F16" s="121"/>
      <c r="G16" s="121"/>
    </row>
    <row r="17" spans="1:7" ht="12.75">
      <c r="A17" s="114" t="s">
        <v>1</v>
      </c>
      <c r="B17" s="114"/>
      <c r="C17" s="114"/>
      <c r="D17" s="114"/>
      <c r="E17" s="114"/>
      <c r="F17" s="121"/>
      <c r="G17" s="121"/>
    </row>
    <row r="18" spans="1:7" ht="12.75" customHeight="1">
      <c r="A18" s="8"/>
      <c r="B18" s="9"/>
      <c r="C18" s="9"/>
      <c r="D18" s="122" t="s">
        <v>126</v>
      </c>
      <c r="E18" s="122"/>
      <c r="F18" s="122"/>
      <c r="G18" s="122"/>
    </row>
    <row r="19" spans="1:7" ht="67.5" customHeight="1">
      <c r="A19" s="3" t="s">
        <v>2</v>
      </c>
      <c r="B19" s="92" t="s">
        <v>3</v>
      </c>
      <c r="C19" s="93"/>
      <c r="D19" s="94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417881.25</v>
      </c>
      <c r="G20" s="87">
        <f>SUM(G21,G27,G38,G39)</f>
        <v>419067.86000000004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217.23</v>
      </c>
      <c r="G21" s="88">
        <f>SUM(G22:G26)</f>
        <v>271.53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217.23</v>
      </c>
      <c r="G23" s="88">
        <v>271.53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417664.02</v>
      </c>
      <c r="G27" s="88">
        <f>SUM(G28:G37)</f>
        <v>418796.33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412241.4</v>
      </c>
      <c r="G29" s="88">
        <v>414299.01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0.2900000000008731</v>
      </c>
      <c r="G30" s="88">
        <v>0.29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2443.21</v>
      </c>
      <c r="G32" s="88">
        <v>1062.27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2740.79</v>
      </c>
      <c r="G35" s="88">
        <v>3179.42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238.33</v>
      </c>
      <c r="G36" s="88">
        <v>255.34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42790.79</v>
      </c>
      <c r="G41" s="87">
        <f>SUM(G42,G48,G49,G56,G57)</f>
        <v>44793.100000000006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2558.85</v>
      </c>
      <c r="G42" s="88">
        <f>SUM(G43:G47)</f>
        <v>671.55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2558.85</v>
      </c>
      <c r="G44" s="88">
        <v>671.55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06" t="s">
        <v>104</v>
      </c>
      <c r="D47" s="91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38271.66</v>
      </c>
      <c r="G49" s="88">
        <f>SUM(G50:G55)</f>
        <v>41755.200000000004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06" t="s">
        <v>90</v>
      </c>
      <c r="D53" s="91"/>
      <c r="E53" s="85"/>
      <c r="F53" s="88">
        <v>210.98</v>
      </c>
      <c r="G53" s="88">
        <v>1027.58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38060.68</v>
      </c>
      <c r="G54" s="88">
        <v>40727.62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1960.28</v>
      </c>
      <c r="G57" s="88">
        <v>2366.35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460672.04</v>
      </c>
      <c r="G58" s="88">
        <f>SUM(G20,G40,G41)</f>
        <v>463860.9600000001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417140.91</v>
      </c>
      <c r="G59" s="87">
        <f>SUM(G60:G63)</f>
        <v>419756.8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1121.7899999999936</v>
      </c>
      <c r="G60" s="88">
        <v>943.69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75457.18</v>
      </c>
      <c r="G61" s="88">
        <v>75748.3</v>
      </c>
    </row>
    <row r="62" spans="1:7" s="12" customFormat="1" ht="12.75" customHeight="1">
      <c r="A62" s="30" t="s">
        <v>36</v>
      </c>
      <c r="B62" s="101" t="s">
        <v>105</v>
      </c>
      <c r="C62" s="102"/>
      <c r="D62" s="103"/>
      <c r="E62" s="30"/>
      <c r="F62" s="88">
        <v>267198.49</v>
      </c>
      <c r="G62" s="88">
        <v>268845.31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73363.45</v>
      </c>
      <c r="G63" s="88">
        <v>74219.5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36127.25</v>
      </c>
      <c r="G64" s="87">
        <f>SUM(G65,G69)</f>
        <v>37306.85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36127.25</v>
      </c>
      <c r="G69" s="88">
        <f>SUM(G70:G75,G78:G83)</f>
        <v>37306.85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293.49</v>
      </c>
      <c r="G75" s="88">
        <f>SUM(G76,G77)</f>
        <v>179.24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293.49</v>
      </c>
      <c r="G77" s="88">
        <v>179.24</v>
      </c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2597.74</v>
      </c>
      <c r="G80" s="88">
        <v>9543.5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26874.39</v>
      </c>
      <c r="G81" s="88">
        <v>21193.8</v>
      </c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6361.63</v>
      </c>
      <c r="G82" s="88">
        <v>6361.63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>
        <v>28.68</v>
      </c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7403.880000000049</v>
      </c>
      <c r="G84" s="87">
        <f>SUM(G85,G86,G89,G90)</f>
        <v>6797.31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7403.880000000049</v>
      </c>
      <c r="G90" s="88">
        <f>SUM(G91,G92)</f>
        <v>6797.31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3236.240000000049</v>
      </c>
      <c r="G91" s="88">
        <v>2629.67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4167.64</v>
      </c>
      <c r="G92" s="88">
        <v>4167.64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4" t="s">
        <v>121</v>
      </c>
      <c r="C94" s="105"/>
      <c r="D94" s="91"/>
      <c r="E94" s="30"/>
      <c r="F94" s="89">
        <f>SUM(F59,F64,F84,F93)</f>
        <v>460672.04000000004</v>
      </c>
      <c r="G94" s="89">
        <f>SUM(G59,G64,G84,G93)</f>
        <v>463860.95999999996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9" t="s">
        <v>135</v>
      </c>
      <c r="B96" s="119"/>
      <c r="C96" s="119"/>
      <c r="D96" s="119"/>
      <c r="E96" s="119"/>
      <c r="F96" s="115" t="s">
        <v>136</v>
      </c>
      <c r="G96" s="115"/>
    </row>
    <row r="97" spans="1:7" s="12" customFormat="1" ht="12.75">
      <c r="A97" s="114" t="s">
        <v>124</v>
      </c>
      <c r="B97" s="114"/>
      <c r="C97" s="114"/>
      <c r="D97" s="114"/>
      <c r="E97" s="114"/>
      <c r="F97" s="114" t="s">
        <v>112</v>
      </c>
      <c r="G97" s="114"/>
    </row>
    <row r="98" spans="1:7" s="12" customFormat="1" ht="25.5">
      <c r="A98" s="70" t="s">
        <v>137</v>
      </c>
      <c r="B98" s="70"/>
      <c r="C98" s="70"/>
      <c r="D98" s="70"/>
      <c r="E98" s="71"/>
      <c r="F98" s="9" t="s">
        <v>138</v>
      </c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sheetProtection/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admin</dc:creator>
  <cp:keywords/>
  <dc:description/>
  <cp:lastModifiedBy>admin</cp:lastModifiedBy>
  <cp:lastPrinted>2015-08-11T06:28:46Z</cp:lastPrinted>
  <dcterms:created xsi:type="dcterms:W3CDTF">2009-07-20T14:30:53Z</dcterms:created>
  <dcterms:modified xsi:type="dcterms:W3CDTF">2015-08-11T06:29:29Z</dcterms:modified>
  <cp:category/>
  <cp:version/>
  <cp:contentType/>
  <cp:contentStatus/>
</cp:coreProperties>
</file>