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G58" s="1"/>
  <c r="F21"/>
  <c r="F27"/>
  <c r="F20" s="1"/>
  <c r="F42"/>
  <c r="F49"/>
  <c r="F41" s="1"/>
  <c r="G59"/>
  <c r="G65"/>
  <c r="G75"/>
  <c r="G69" s="1"/>
  <c r="G64" s="1"/>
  <c r="G86"/>
  <c r="G90"/>
  <c r="G84"/>
  <c r="F59"/>
  <c r="F65"/>
  <c r="F75"/>
  <c r="F69"/>
  <c r="F86"/>
  <c r="F90"/>
  <c r="F84" s="1"/>
  <c r="F64"/>
  <c r="F94" l="1"/>
  <c r="G94"/>
  <c r="F58"/>
</calcChain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<sst xmlns="http://schemas.openxmlformats.org/spreadsheetml/2006/main" count="228" uniqueCount="195">
  <si>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</si>
  <si>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</si>
  <si>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</si>
  <si>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</si>
  <si>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</si>
  <si>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</si>
  <si>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</si>
  <si>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</si>
  <si>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</si>
  <si>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</si>
  <si>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</si>
  <si>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</si>
  <si>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</si>
  <si>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</si>
  <si>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</si>
  <si>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</si>
  <si>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</si>
  <si>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</si>
  <si>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</si>
  <si>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</si>
  <si>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</si>
  <si>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</si>
  <si>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</si>
  <si>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</si>
  <si>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</si>
  <si>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</si>
  <si>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</si>
  <si>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</si>
  <si>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</si>
  <si>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</si>
  <si>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</si>
  <si>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</si>
  <si>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</si>
  <si>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</si>
  <si>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</si>
  <si>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</si>
  <si>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</si>
  <si>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</si>
  <si>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</si>
  <si>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</si>
  <si>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</si>
  <si>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</si>
  <si>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</si>
  <si>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</si>
  <si>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</si>
  <si>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</si>
  <si>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</si>
  <si>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</si>
  <si>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</si>
  <si>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</si>
  <si>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</si>
  <si>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</si>
  <si>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</si>
  <si>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</si>
  <si>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</si>
  <si>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</si>
  <si>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</si>
  <si>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</si>
  <si>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</si>
  <si>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</si>
  <si>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</si>
  <si>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</si>
  <si>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</si>
  <si>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</si>
  <si>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</si>
  <si>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</si>
  <si>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</si>
  <si>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</si>
  <si>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</si>
  <si>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</si>
  <si>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</si>
  <si>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</si>
  <si>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</si>
  <si>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</si>
  <si>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</si>
  <si>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</si>
  <si>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</si>
  <si>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</si>
  <si>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</si>
  <si>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</si>
  <si>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</si>
  <si>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</si>
  <si>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</si>
  <si>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</si>
  <si>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</si>
  <si>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</si>
  <si>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</si>
  <si>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</si>
  <si>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</si>
  <si>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</si>
  <si>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</si>
  <si>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</si>
  <si>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</si>
  <si>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</si>
  <si>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</si>
  <si>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</si>
  <si>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</si>
  <si>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</si>
  <si>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</si>
  <si>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</si>
  <si>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</si>
  <si>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</si>
  <si>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</si>
  <si>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</si>
  <si>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</si>
  <si>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</si>
  <si>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</si>
  <si>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</si>
  <si>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</si>
  <si>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</si>
  <si>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</si>
  <si>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</si>
  <si>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</si>
  <si>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</si>
  <si>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</si>
  <si>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</si>
  <si>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</si>
  <si>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</si>
  <si>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</si>
  <si>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</si>
  <si>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</si>
  <si>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</si>
  <si>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</si>
  <si>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</si>
  <si>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</si>
  <si>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</si>
  <si>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</si>
  <si>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</si>
  <si>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</si>
  <si>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</si>
  <si>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</si>
  <si>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</si>
  <si>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</si>
  <si>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</si>
  <si>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</si>
  <si>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</si>
  <si>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</si>
  <si>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</si>
  <si>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</si>
  <si>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</si>
  <si>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</si>
  <si>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</si>
  <si>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</si>
  <si>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</si>
  <si>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</si>
  <si>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</si>
  <si>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</si>
  <si>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</si>
  <si>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</si>
  <si>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</si>
  <si>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</si>
  <si>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</si>
  <si>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</si>
  <si>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</si>
  <si>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</si>
  <si>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</si>
  <si>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</si>
  <si>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</si>
  <si>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</si>
  <si>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</si>
  <si>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</si>
  <si>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</si>
  <si>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</si>
  <si>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</si>
  <si>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</si>
  <si>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</si>
  <si>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</si>
  <si>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</si>
  <si>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</si>
  <si>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</si>
  <si>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</si>
  <si>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</si>
  <si>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</si>
  <si>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</si>
  <si>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</si>
  <si>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</si>
  <si>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</si>
  <si>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</si>
  <si>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</si>
  <si>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</si>
  <si>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</si>
  <si>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</si>
  <si>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</si>
  <si>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</si>
  <si>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</si>
  <si>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</si>
  <si>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</si>
  <si>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</si>
  <si>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</si>
  <si>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</si>
  <si>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vaikų lopšelis-darželis "Auksinis raktelis"</t>
  </si>
  <si>
    <t>PAGAL 2012M.RUGSĖJO 30D. DUOMENIS</t>
  </si>
  <si>
    <t>Bronislava Kirilovienė</t>
  </si>
  <si>
    <t xml:space="preserve">                           Direktorė</t>
  </si>
  <si>
    <t>2012-10-24 Nr. 3.4-16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</si>
</sst>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Normal="100" zoomScaleSheetLayoutView="100" workbookViewId="0">
      <selection activeCell="I12" sqref="I12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6" t="s">
        <v>95</v>
      </c>
      <c r="F2" s="97"/>
      <c r="G2" s="97"/>
    </row>
    <row r="3" spans="1:7">
      <c r="E3" s="98" t="s">
        <v>114</v>
      </c>
      <c r="F3" s="99"/>
      <c r="G3" s="99"/>
    </row>
    <row r="5" spans="1:7">
      <c r="A5" s="106" t="s">
        <v>94</v>
      </c>
      <c r="B5" s="107"/>
      <c r="C5" s="107"/>
      <c r="D5" s="107"/>
      <c r="E5" s="107"/>
      <c r="F5" s="105"/>
      <c r="G5" s="105"/>
    </row>
    <row r="6" spans="1:7">
      <c r="A6" s="108"/>
      <c r="B6" s="108"/>
      <c r="C6" s="108"/>
      <c r="D6" s="108"/>
      <c r="E6" s="108"/>
      <c r="F6" s="108"/>
      <c r="G6" s="108"/>
    </row>
    <row r="7" spans="1:7">
      <c r="A7" s="100" t="s">
        <v>190</v>
      </c>
      <c r="B7" s="101"/>
      <c r="C7" s="101"/>
      <c r="D7" s="101"/>
      <c r="E7" s="101"/>
      <c r="F7" s="102"/>
      <c r="G7" s="102"/>
    </row>
    <row r="8" spans="1:7">
      <c r="A8" s="103" t="s">
        <v>115</v>
      </c>
      <c r="B8" s="104"/>
      <c r="C8" s="104"/>
      <c r="D8" s="104"/>
      <c r="E8" s="104"/>
      <c r="F8" s="105"/>
      <c r="G8" s="105"/>
    </row>
    <row r="9" spans="1:7" ht="12.75" customHeight="1">
      <c r="A9" s="103" t="s">
        <v>111</v>
      </c>
      <c r="B9" s="104"/>
      <c r="C9" s="104"/>
      <c r="D9" s="104"/>
      <c r="E9" s="104"/>
      <c r="F9" s="105"/>
      <c r="G9" s="105"/>
    </row>
    <row r="10" spans="1:7">
      <c r="A10" s="118" t="s">
        <v>116</v>
      </c>
      <c r="B10" s="119"/>
      <c r="C10" s="119"/>
      <c r="D10" s="119"/>
      <c r="E10" s="119"/>
      <c r="F10" s="120"/>
      <c r="G10" s="120"/>
    </row>
    <row r="11" spans="1:7">
      <c r="A11" s="120"/>
      <c r="B11" s="120"/>
      <c r="C11" s="120"/>
      <c r="D11" s="120"/>
      <c r="E11" s="120"/>
      <c r="F11" s="120"/>
      <c r="G11" s="120"/>
    </row>
    <row r="12" spans="1:7">
      <c r="A12" s="109"/>
      <c r="B12" s="105"/>
      <c r="C12" s="105"/>
      <c r="D12" s="105"/>
      <c r="E12" s="105"/>
    </row>
    <row r="13" spans="1:7">
      <c r="A13" s="106" t="s">
        <v>0</v>
      </c>
      <c r="B13" s="107"/>
      <c r="C13" s="107"/>
      <c r="D13" s="107"/>
      <c r="E13" s="107"/>
      <c r="F13" s="111"/>
      <c r="G13" s="111"/>
    </row>
    <row r="14" spans="1:7">
      <c r="A14" s="106" t="s">
        <v>191</v>
      </c>
      <c r="B14" s="107"/>
      <c r="C14" s="107"/>
      <c r="D14" s="107"/>
      <c r="E14" s="107"/>
      <c r="F14" s="111"/>
      <c r="G14" s="111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3" t="s">
        <v>194</v>
      </c>
      <c r="B16" s="112"/>
      <c r="C16" s="112"/>
      <c r="D16" s="112"/>
      <c r="E16" s="112"/>
      <c r="F16" s="113"/>
      <c r="G16" s="113"/>
    </row>
    <row r="17" spans="1:9">
      <c r="A17" s="103" t="s">
        <v>1</v>
      </c>
      <c r="B17" s="103"/>
      <c r="C17" s="103"/>
      <c r="D17" s="103"/>
      <c r="E17" s="103"/>
      <c r="F17" s="113"/>
      <c r="G17" s="113"/>
    </row>
    <row r="18" spans="1:9" ht="12.75" customHeight="1">
      <c r="A18" s="8"/>
      <c r="B18" s="9"/>
      <c r="C18" s="9"/>
      <c r="D18" s="114" t="s">
        <v>127</v>
      </c>
      <c r="E18" s="114"/>
      <c r="F18" s="114"/>
      <c r="G18" s="114"/>
    </row>
    <row r="19" spans="1:9" ht="67.5" customHeight="1">
      <c r="A19" s="3" t="s">
        <v>2</v>
      </c>
      <c r="B19" s="115" t="s">
        <v>3</v>
      </c>
      <c r="C19" s="116"/>
      <c r="D19" s="117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1582391.7399999998</v>
      </c>
      <c r="G20" s="87">
        <f>SUM(G21,G27,G38,G39)</f>
        <v>1633538.02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1582391.7399999998</v>
      </c>
      <c r="G27" s="88">
        <f>SUM(G28:G37)</f>
        <v>1633538.02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1527041.71</v>
      </c>
      <c r="G29" s="88">
        <v>1563658.3</v>
      </c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25398.92</v>
      </c>
      <c r="G30" s="88">
        <v>36284.239999999998</v>
      </c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916.93000000000029</v>
      </c>
      <c r="G32" s="88">
        <v>1291.9599999999991</v>
      </c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27564.89</v>
      </c>
      <c r="G35" s="88">
        <v>30657.919999999998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1469.2899999999972</v>
      </c>
      <c r="G36" s="88">
        <v>1645.5999999999985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177120.50999999998</v>
      </c>
      <c r="G41" s="87">
        <f>SUM(G42,G48,G49,G56,G57)</f>
        <v>76641.3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3092.6</v>
      </c>
      <c r="G42" s="88">
        <f>SUM(G43:G47)</f>
        <v>2682.72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3092.6</v>
      </c>
      <c r="G44" s="88">
        <v>2682.72</v>
      </c>
      <c r="I44" s="91" t="s">
        <v>151</v>
      </c>
    </row>
    <row r="45" spans="1:9" s="12" customFormat="1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94" t="s">
        <v>104</v>
      </c>
      <c r="D47" s="95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152007.88999999998</v>
      </c>
      <c r="G49" s="88">
        <f>SUM(G50:G55)</f>
        <v>72233.33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94" t="s">
        <v>90</v>
      </c>
      <c r="D53" s="95"/>
      <c r="E53" s="85"/>
      <c r="F53" s="88">
        <v>3527.7200000000003</v>
      </c>
      <c r="G53" s="88">
        <v>2175.5100000000002</v>
      </c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148480.16999999998</v>
      </c>
      <c r="G54" s="88">
        <v>63346.710000000006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6711.11</v>
      </c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22020.019999999997</v>
      </c>
      <c r="G57" s="88">
        <v>1725.25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1759512.2499999998</v>
      </c>
      <c r="G58" s="88">
        <f>SUM(G20,G40,G41)</f>
        <v>1710179.32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1603755.36</v>
      </c>
      <c r="G59" s="87">
        <f>SUM(G60:G63)</f>
        <v>1635233.69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15414.799999999988</v>
      </c>
      <c r="G60" s="88"/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313418.32000000007</v>
      </c>
      <c r="G61" s="88">
        <v>328521.15000000002</v>
      </c>
      <c r="I61" s="91" t="s">
        <v>185</v>
      </c>
    </row>
    <row r="62" spans="1:9" s="12" customFormat="1" ht="12.75" customHeight="1">
      <c r="A62" s="30" t="s">
        <v>36</v>
      </c>
      <c r="B62" s="121" t="s">
        <v>105</v>
      </c>
      <c r="C62" s="122"/>
      <c r="D62" s="123"/>
      <c r="E62" s="30"/>
      <c r="F62" s="88">
        <v>904674.8</v>
      </c>
      <c r="G62" s="88">
        <v>927992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370247.44</v>
      </c>
      <c r="G63" s="88">
        <v>378720.54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147485.31</v>
      </c>
      <c r="G64" s="87">
        <f>SUM(G65,G69)</f>
        <v>63346.710000000006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147485.31</v>
      </c>
      <c r="G69" s="88">
        <f>SUM(G70:G75,G78:G83)</f>
        <v>63346.710000000006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234.12</v>
      </c>
      <c r="G75" s="88">
        <f>SUM(G76,G77)</f>
        <v>29.58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>
        <v>234.12</v>
      </c>
      <c r="G77" s="88">
        <v>29.58</v>
      </c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11442.25</v>
      </c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73278</v>
      </c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62530.94</v>
      </c>
      <c r="G82" s="88">
        <v>63317.130000000005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8271.5800000001491</v>
      </c>
      <c r="G84" s="87">
        <f>SUM(G85,G86,G89,G90)</f>
        <v>11598.919999999925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8271.5800000001491</v>
      </c>
      <c r="G90" s="88">
        <f>SUM(G91,G92)</f>
        <v>11598.919999999925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-3327.339999999851</v>
      </c>
      <c r="G91" s="88">
        <v>4157.9199999999255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11598.92</v>
      </c>
      <c r="G92" s="88">
        <v>7441</v>
      </c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122</v>
      </c>
      <c r="C94" s="125"/>
      <c r="D94" s="95"/>
      <c r="E94" s="30"/>
      <c r="F94" s="89">
        <f>SUM(F59,F64,F84,F93)</f>
        <v>1759512.2500000002</v>
      </c>
      <c r="G94" s="89">
        <f>SUM(G59,G64,G84,G93)</f>
        <v>1710179.3199999998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10" t="s">
        <v>193</v>
      </c>
      <c r="B96" s="110"/>
      <c r="C96" s="110"/>
      <c r="D96" s="110"/>
      <c r="E96" s="110"/>
      <c r="F96" s="104" t="s">
        <v>192</v>
      </c>
      <c r="G96" s="104"/>
    </row>
    <row r="97" spans="1:8" s="12" customFormat="1">
      <c r="A97" s="103" t="s">
        <v>125</v>
      </c>
      <c r="B97" s="103"/>
      <c r="C97" s="103"/>
      <c r="D97" s="103"/>
      <c r="E97" s="103"/>
      <c r="F97" s="103" t="s">
        <v>113</v>
      </c>
      <c r="G97" s="103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B62:D62"/>
    <mergeCell ref="B94:D94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2012-10-24T11:35:23Z</cp:lastPrinted>
  <dcterms:created xsi:type="dcterms:W3CDTF">2009-07-20T14:30:53Z</dcterms:created>
  <dcterms:modified xsi:type="dcterms:W3CDTF">2012-11-08T06:13:43Z</dcterms:modified>
</cp:coreProperties>
</file>