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 s="1"/>
  <c r="G21"/>
  <c r="G27"/>
  <c r="G20" s="1"/>
  <c r="G58" s="1"/>
  <c r="F21"/>
  <c r="F27"/>
  <c r="F20" s="1"/>
  <c r="F42"/>
  <c r="F41"/>
  <c r="G59"/>
  <c r="G65"/>
  <c r="G75"/>
  <c r="G69"/>
  <c r="G86"/>
  <c r="G90"/>
  <c r="G84" s="1"/>
  <c r="F59"/>
  <c r="F65"/>
  <c r="F75"/>
  <c r="F86"/>
  <c r="F90"/>
  <c r="F84"/>
  <c r="F58" l="1"/>
  <c r="F64"/>
  <c r="F94" s="1"/>
  <c r="G64"/>
  <c r="G94" s="1"/>
</calcChain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<sst xmlns="http://schemas.openxmlformats.org/spreadsheetml/2006/main" count="169" uniqueCount="137">
  <si>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</si>
  <si>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</si>
  <si>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</si>
  <si>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</si>
  <si>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</si>
  <si>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</si>
  <si>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</si>
  <si>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</si>
  <si>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</si>
  <si>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</si>
  <si>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</si>
  <si>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</si>
  <si>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</si>
  <si>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</si>
  <si>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</si>
  <si>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</si>
  <si>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</si>
  <si>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</si>
  <si>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</si>
  <si>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</si>
  <si>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</si>
  <si>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</si>
  <si>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</si>
  <si>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</si>
  <si>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</si>
  <si>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</si>
  <si>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</si>
  <si>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</si>
  <si>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</si>
  <si>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</si>
  <si>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</si>
  <si>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</si>
  <si>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</si>
  <si>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</si>
  <si>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</si>
  <si>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</si>
  <si>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</si>
  <si>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</si>
  <si>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</si>
  <si>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</si>
  <si>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</si>
  <si>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</si>
  <si>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</si>
  <si>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</si>
  <si>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</si>
  <si>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</si>
  <si>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</si>
  <si>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</si>
  <si>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</si>
  <si>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</si>
  <si>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</si>
  <si>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</si>
  <si>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</si>
  <si>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</si>
  <si>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</si>
  <si>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</si>
  <si>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</si>
  <si>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</si>
  <si>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</si>
  <si>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</si>
  <si>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</si>
  <si>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</si>
  <si>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</si>
  <si>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</si>
  <si>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</si>
  <si>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</si>
  <si>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</si>
  <si>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</si>
  <si>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</si>
  <si>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</si>
  <si>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</si>
  <si>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</si>
  <si>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</si>
  <si>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</si>
  <si>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</si>
  <si>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</si>
  <si>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</si>
  <si>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</si>
  <si>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</si>
  <si>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</si>
  <si>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</si>
  <si>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</si>
  <si>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</si>
  <si>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</si>
  <si>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</si>
  <si>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</si>
  <si>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</si>
  <si>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</si>
  <si>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</si>
  <si>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</si>
  <si>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</si>
  <si>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</si>
  <si>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</si>
  <si>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</si>
  <si>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</si>
  <si>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</si>
  <si>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</si>
  <si>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</si>
  <si>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</si>
  <si>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</si>
  <si>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</si>
  <si>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</si>
  <si>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</si>
  <si>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</si>
  <si>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</si>
  <si>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</si>
  <si>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</si>
  <si>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</si>
  <si>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</si>
  <si>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</si>
  <si>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</si>
  <si>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</si>
  <si>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</si>
  <si>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</si>
  <si>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</si>
  <si>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</si>
  <si>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</si>
  <si>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</si>
  <si>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</si>
  <si>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</si>
  <si>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</si>
  <si>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</si>
  <si>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</si>
  <si>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</si>
  <si>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</si>
  <si>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</si>
  <si>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</si>
  <si>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</si>
  <si>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</si>
  <si>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</si>
  <si>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</si>
  <si>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Visagino vaikų lopšelis-darželis "Auksinis raktelis"</t>
  </si>
  <si>
    <t>2014m.sausio 31d. Nr.3.4-</t>
  </si>
  <si>
    <t xml:space="preserve">                                           Direktorė</t>
  </si>
  <si>
    <t>Bronislava Kirilovienė</t>
  </si>
  <si>
    <t>190230443,Taikos pr.20,Visaginas</t>
  </si>
  <si>
    <t>PAGAL 2013M.GRUODŽIO 31D. DUOMENIS</t>
  </si>
</sst>
</file>

<file path=xl/styles.xml><?xml version="1.0" encoding="utf-8"?>
<styleSheet xmlns="http://schemas.openxmlformats.org/spreadsheetml/2006/main">
  <fonts count="12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topLeftCell="A46" zoomScaleNormal="100" zoomScaleSheetLayoutView="100" workbookViewId="0">
      <selection activeCell="D60" sqref="D60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10" t="s">
        <v>95</v>
      </c>
      <c r="F2" s="111"/>
      <c r="G2" s="111"/>
    </row>
    <row r="3" spans="1:7">
      <c r="E3" s="112" t="s">
        <v>113</v>
      </c>
      <c r="F3" s="113"/>
      <c r="G3" s="113"/>
    </row>
    <row r="5" spans="1:7">
      <c r="A5" s="93" t="s">
        <v>94</v>
      </c>
      <c r="B5" s="94"/>
      <c r="C5" s="94"/>
      <c r="D5" s="94"/>
      <c r="E5" s="94"/>
      <c r="F5" s="117"/>
      <c r="G5" s="117"/>
    </row>
    <row r="6" spans="1:7">
      <c r="A6" s="118"/>
      <c r="B6" s="118"/>
      <c r="C6" s="118"/>
      <c r="D6" s="118"/>
      <c r="E6" s="118"/>
      <c r="F6" s="118"/>
      <c r="G6" s="118"/>
    </row>
    <row r="7" spans="1:7">
      <c r="A7" s="114" t="s">
        <v>131</v>
      </c>
      <c r="B7" s="115"/>
      <c r="C7" s="115"/>
      <c r="D7" s="115"/>
      <c r="E7" s="115"/>
      <c r="F7" s="116"/>
      <c r="G7" s="116"/>
    </row>
    <row r="8" spans="1:7">
      <c r="A8" s="92" t="s">
        <v>114</v>
      </c>
      <c r="B8" s="102"/>
      <c r="C8" s="102"/>
      <c r="D8" s="102"/>
      <c r="E8" s="102"/>
      <c r="F8" s="117"/>
      <c r="G8" s="117"/>
    </row>
    <row r="9" spans="1:7" ht="12.75" customHeight="1">
      <c r="A9" s="92" t="s">
        <v>135</v>
      </c>
      <c r="B9" s="102"/>
      <c r="C9" s="102"/>
      <c r="D9" s="102"/>
      <c r="E9" s="102"/>
      <c r="F9" s="117"/>
      <c r="G9" s="117"/>
    </row>
    <row r="10" spans="1:7">
      <c r="A10" s="120" t="s">
        <v>115</v>
      </c>
      <c r="B10" s="121"/>
      <c r="C10" s="121"/>
      <c r="D10" s="121"/>
      <c r="E10" s="121"/>
      <c r="F10" s="122"/>
      <c r="G10" s="122"/>
    </row>
    <row r="11" spans="1:7">
      <c r="A11" s="122"/>
      <c r="B11" s="122"/>
      <c r="C11" s="122"/>
      <c r="D11" s="122"/>
      <c r="E11" s="122"/>
      <c r="F11" s="122"/>
      <c r="G11" s="122"/>
    </row>
    <row r="12" spans="1:7">
      <c r="A12" s="119"/>
      <c r="B12" s="117"/>
      <c r="C12" s="117"/>
      <c r="D12" s="117"/>
      <c r="E12" s="117"/>
    </row>
    <row r="13" spans="1:7">
      <c r="A13" s="93" t="s">
        <v>0</v>
      </c>
      <c r="B13" s="94"/>
      <c r="C13" s="94"/>
      <c r="D13" s="94"/>
      <c r="E13" s="94"/>
      <c r="F13" s="95"/>
      <c r="G13" s="95"/>
    </row>
    <row r="14" spans="1:7">
      <c r="A14" s="93" t="s">
        <v>136</v>
      </c>
      <c r="B14" s="94"/>
      <c r="C14" s="94"/>
      <c r="D14" s="94"/>
      <c r="E14" s="94"/>
      <c r="F14" s="95"/>
      <c r="G14" s="95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92" t="s">
        <v>132</v>
      </c>
      <c r="B16" s="96"/>
      <c r="C16" s="96"/>
      <c r="D16" s="96"/>
      <c r="E16" s="96"/>
      <c r="F16" s="97"/>
      <c r="G16" s="97"/>
    </row>
    <row r="17" spans="1:7">
      <c r="A17" s="92" t="s">
        <v>1</v>
      </c>
      <c r="B17" s="92"/>
      <c r="C17" s="92"/>
      <c r="D17" s="92"/>
      <c r="E17" s="92"/>
      <c r="F17" s="97"/>
      <c r="G17" s="97"/>
    </row>
    <row r="18" spans="1:7" ht="12.75" customHeight="1">
      <c r="A18" s="8"/>
      <c r="B18" s="9"/>
      <c r="C18" s="9"/>
      <c r="D18" s="98" t="s">
        <v>126</v>
      </c>
      <c r="E18" s="98"/>
      <c r="F18" s="98"/>
      <c r="G18" s="98"/>
    </row>
    <row r="19" spans="1:7" ht="67.5" customHeight="1">
      <c r="A19" s="3" t="s">
        <v>2</v>
      </c>
      <c r="B19" s="99" t="s">
        <v>3</v>
      </c>
      <c r="C19" s="100"/>
      <c r="D19" s="101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1494067.34</v>
      </c>
      <c r="G20" s="87">
        <f>SUM(G21,G27,G38,G39)</f>
        <v>1565342.98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1494067.34</v>
      </c>
      <c r="G27" s="88">
        <f>SUM(G28:G37)</f>
        <v>1565342.98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1466014.1800000002</v>
      </c>
      <c r="G29" s="88">
        <v>1514836.1800000002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7256.7200000000012</v>
      </c>
      <c r="G30" s="88">
        <v>21769.48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291.88000000000102</v>
      </c>
      <c r="G32" s="88">
        <v>4744.92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19329.120000000003</v>
      </c>
      <c r="G35" s="88">
        <v>23425.88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1175.4399999999987</v>
      </c>
      <c r="G36" s="88">
        <v>566.52</v>
      </c>
    </row>
    <row r="37" spans="1:7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46075.94</v>
      </c>
      <c r="G41" s="87">
        <f>SUM(G42,G48,G49,G56,G57)</f>
        <v>102824.46999999999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2020.94</v>
      </c>
      <c r="G42" s="88">
        <f>SUM(G43:G47)</f>
        <v>1899.2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2020.94</v>
      </c>
      <c r="G44" s="88">
        <v>1899.2</v>
      </c>
    </row>
    <row r="45" spans="1:7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93</v>
      </c>
      <c r="B47" s="32"/>
      <c r="C47" s="109" t="s">
        <v>104</v>
      </c>
      <c r="D47" s="108"/>
      <c r="E47" s="82"/>
      <c r="F47" s="88"/>
      <c r="G47" s="88"/>
    </row>
    <row r="48" spans="1:7" s="12" customFormat="1" ht="12.75" customHeight="1">
      <c r="A48" s="56" t="s">
        <v>16</v>
      </c>
      <c r="B48" s="68" t="s">
        <v>110</v>
      </c>
      <c r="C48" s="53"/>
      <c r="D48" s="69"/>
      <c r="E48" s="30"/>
      <c r="F48" s="88">
        <v>336.82</v>
      </c>
      <c r="G48" s="88"/>
    </row>
    <row r="49" spans="1:7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v>40749.96</v>
      </c>
      <c r="G49" s="88">
        <f>SUM(G50:G55)</f>
        <v>99823.65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09" t="s">
        <v>90</v>
      </c>
      <c r="D53" s="108"/>
      <c r="E53" s="85"/>
      <c r="F53" s="88">
        <v>1698.11</v>
      </c>
      <c r="G53" s="88">
        <v>1333.17</v>
      </c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38854.300000000003</v>
      </c>
      <c r="G54" s="88">
        <v>98490.48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2968.22</v>
      </c>
      <c r="G57" s="88">
        <v>1101.6199999999999</v>
      </c>
    </row>
    <row r="58" spans="1:7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1540143.28</v>
      </c>
      <c r="G58" s="88">
        <f>SUM(G20,G40,G41)</f>
        <v>1668167.45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1497035.5599999998</v>
      </c>
      <c r="G59" s="87">
        <f>SUM(G60:G63)</f>
        <v>1566444.5999999999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30"/>
      <c r="F60" s="88"/>
      <c r="G60" s="88"/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277604.94999999995</v>
      </c>
      <c r="G61" s="88">
        <v>303046.35000000009</v>
      </c>
    </row>
    <row r="62" spans="1:7" s="12" customFormat="1" ht="12.75" customHeight="1">
      <c r="A62" s="30" t="s">
        <v>36</v>
      </c>
      <c r="B62" s="103" t="s">
        <v>105</v>
      </c>
      <c r="C62" s="104"/>
      <c r="D62" s="105"/>
      <c r="E62" s="30"/>
      <c r="F62" s="88">
        <v>956699.90999999992</v>
      </c>
      <c r="G62" s="88">
        <v>993895.59</v>
      </c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262730.69999999995</v>
      </c>
      <c r="G63" s="88">
        <v>269502.65999999997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32112.38</v>
      </c>
      <c r="G64" s="87">
        <f>SUM(G65,G69)</f>
        <v>97043.63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99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v>32112.38</v>
      </c>
      <c r="G69" s="88">
        <f>SUM(G70:G75,G78:G83)</f>
        <v>97043.63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100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85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86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/>
    </row>
    <row r="77" spans="1:7" s="12" customFormat="1" ht="12.75" customHeight="1">
      <c r="A77" s="18" t="s">
        <v>129</v>
      </c>
      <c r="B77" s="26"/>
      <c r="C77" s="27"/>
      <c r="D77" s="46" t="s">
        <v>71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85"/>
      <c r="F80" s="88"/>
      <c r="G80" s="88"/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85"/>
      <c r="F81" s="88"/>
      <c r="G81" s="88">
        <v>20012.07</v>
      </c>
    </row>
    <row r="82" spans="1:7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31914.829999999998</v>
      </c>
      <c r="G82" s="88">
        <v>77031.56</v>
      </c>
    </row>
    <row r="83" spans="1:7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/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10995.340000000579</v>
      </c>
      <c r="G84" s="87">
        <f>SUM(G85,G86,G89,G90)</f>
        <v>4679.22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10995.340000000579</v>
      </c>
      <c r="G90" s="88">
        <f>SUM(G91,G92)</f>
        <v>4679.22</v>
      </c>
    </row>
    <row r="91" spans="1:7" s="12" customFormat="1" ht="12.75" customHeight="1">
      <c r="A91" s="23" t="s">
        <v>119</v>
      </c>
      <c r="B91" s="31"/>
      <c r="C91" s="43" t="s">
        <v>106</v>
      </c>
      <c r="D91" s="10"/>
      <c r="E91" s="82"/>
      <c r="F91" s="88">
        <v>6316.1200000005774</v>
      </c>
      <c r="G91" s="88">
        <v>-6919.7</v>
      </c>
    </row>
    <row r="92" spans="1:7" s="12" customFormat="1" ht="12.75" customHeight="1">
      <c r="A92" s="23" t="s">
        <v>120</v>
      </c>
      <c r="B92" s="31"/>
      <c r="C92" s="43" t="s">
        <v>107</v>
      </c>
      <c r="D92" s="10"/>
      <c r="E92" s="82"/>
      <c r="F92" s="88">
        <v>4679.22</v>
      </c>
      <c r="G92" s="88">
        <v>11598.92</v>
      </c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06" t="s">
        <v>121</v>
      </c>
      <c r="C94" s="107"/>
      <c r="D94" s="108"/>
      <c r="E94" s="30"/>
      <c r="F94" s="89">
        <f>SUM(F59,F64,F84,F93)</f>
        <v>1540143.2800000003</v>
      </c>
      <c r="G94" s="89">
        <f>SUM(G59,G64,G84,G93)</f>
        <v>1668167.45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1" t="s">
        <v>133</v>
      </c>
      <c r="B96" s="91"/>
      <c r="C96" s="91"/>
      <c r="D96" s="91"/>
      <c r="E96" s="91"/>
      <c r="F96" s="102" t="s">
        <v>134</v>
      </c>
      <c r="G96" s="102"/>
    </row>
    <row r="97" spans="1:8" s="12" customFormat="1">
      <c r="A97" s="92" t="s">
        <v>124</v>
      </c>
      <c r="B97" s="92"/>
      <c r="C97" s="92"/>
      <c r="D97" s="92"/>
      <c r="E97" s="92"/>
      <c r="F97" s="92" t="s">
        <v>112</v>
      </c>
      <c r="G97" s="92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2.75" customHeight="1">
      <c r="E100" s="42"/>
      <c r="H100" s="90"/>
    </row>
  </sheetData>
  <mergeCells count="22">
    <mergeCell ref="A9:G9"/>
    <mergeCell ref="A12:E12"/>
    <mergeCell ref="A10:G11"/>
    <mergeCell ref="A13:G13"/>
    <mergeCell ref="E2:G2"/>
    <mergeCell ref="E3:G3"/>
    <mergeCell ref="A7:G7"/>
    <mergeCell ref="A8:G8"/>
    <mergeCell ref="A5:G6"/>
    <mergeCell ref="A96:E96"/>
    <mergeCell ref="A97:E97"/>
    <mergeCell ref="A14:G14"/>
    <mergeCell ref="A16:G16"/>
    <mergeCell ref="A17:G17"/>
    <mergeCell ref="D18:G18"/>
    <mergeCell ref="B19:D19"/>
    <mergeCell ref="F96:G96"/>
    <mergeCell ref="F97:G97"/>
    <mergeCell ref="B62:D62"/>
    <mergeCell ref="B94:D94"/>
    <mergeCell ref="C47:D47"/>
    <mergeCell ref="C53:D5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2014-02-12T12:54:11Z</cp:lastPrinted>
  <dcterms:created xsi:type="dcterms:W3CDTF">2009-07-20T14:30:53Z</dcterms:created>
  <dcterms:modified xsi:type="dcterms:W3CDTF">2014-03-24T07:59:35Z</dcterms:modified>
</cp:coreProperties>
</file>