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G20" s="1"/>
  <c r="G58" s="1"/>
  <c r="F21"/>
  <c r="F27"/>
  <c r="F20" s="1"/>
  <c r="F42"/>
  <c r="F49"/>
  <c r="F41" s="1"/>
  <c r="G59"/>
  <c r="G65"/>
  <c r="G75"/>
  <c r="G69" s="1"/>
  <c r="G86"/>
  <c r="G84" s="1"/>
  <c r="G90"/>
  <c r="F59"/>
  <c r="F65"/>
  <c r="F64" s="1"/>
  <c r="F75"/>
  <c r="F69"/>
  <c r="F86"/>
  <c r="F90"/>
  <c r="F84" s="1"/>
  <c r="G64" l="1"/>
  <c r="F94"/>
  <c r="G94"/>
  <c r="F58"/>
</calcChain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<sst xmlns="http://schemas.openxmlformats.org/spreadsheetml/2006/main" count="228" uniqueCount="195">
  <si>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</si>
  <si>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</si>
  <si>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</si>
  <si>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</si>
  <si>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</si>
  <si>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</si>
  <si>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</si>
  <si>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</si>
  <si>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</si>
  <si>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</si>
  <si>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</si>
  <si>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</si>
  <si>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</si>
  <si>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</si>
  <si>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</si>
  <si>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</si>
  <si>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</si>
  <si>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</si>
  <si>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</si>
  <si>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</si>
  <si>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</si>
  <si>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</si>
  <si>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</si>
  <si>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</si>
  <si>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</si>
  <si>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</si>
  <si>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</si>
  <si>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</si>
  <si>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</si>
  <si>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</si>
  <si>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</si>
  <si>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</si>
  <si>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</si>
  <si>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</si>
  <si>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</si>
  <si>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</si>
  <si>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</si>
  <si>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</si>
  <si>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</si>
  <si>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</si>
  <si>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</si>
  <si>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</si>
  <si>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</si>
  <si>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</si>
  <si>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</si>
  <si>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</si>
  <si>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</si>
  <si>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</si>
  <si>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</si>
  <si>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</si>
  <si>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</si>
  <si>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</si>
  <si>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</si>
  <si>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</si>
  <si>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</si>
  <si>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</si>
  <si>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</si>
  <si>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</si>
  <si>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</si>
  <si>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</si>
  <si>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</si>
  <si>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</si>
  <si>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</si>
  <si>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</si>
  <si>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</si>
  <si>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</si>
  <si>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</si>
  <si>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</si>
  <si>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</si>
  <si>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</si>
  <si>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</si>
  <si>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</si>
  <si>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</si>
  <si>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</si>
  <si>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</si>
  <si>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</si>
  <si>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</si>
  <si>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</si>
  <si>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</si>
  <si>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</si>
  <si>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</si>
  <si>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</si>
  <si>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</si>
  <si>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</si>
  <si>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</si>
  <si>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</si>
  <si>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</si>
  <si>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</si>
  <si>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</si>
  <si>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</si>
  <si>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</si>
  <si>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</si>
  <si>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</si>
  <si>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</si>
  <si>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</si>
  <si>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</si>
  <si>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</si>
  <si>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</si>
  <si>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</si>
  <si>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</si>
  <si>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</si>
  <si>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</si>
  <si>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</si>
  <si>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</si>
  <si>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</si>
  <si>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</si>
  <si>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</si>
  <si>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</si>
  <si>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</si>
  <si>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</si>
  <si>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</si>
  <si>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</si>
  <si>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</si>
  <si>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</si>
  <si>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</si>
  <si>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</si>
  <si>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</si>
  <si>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</si>
  <si>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</si>
  <si>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</si>
  <si>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</si>
  <si>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</si>
  <si>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</si>
  <si>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</si>
  <si>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</si>
  <si>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</si>
  <si>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</si>
  <si>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</si>
  <si>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</si>
  <si>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</si>
  <si>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</si>
  <si>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</si>
  <si>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</si>
  <si>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</si>
  <si>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</si>
  <si>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</si>
  <si>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</si>
  <si>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</si>
  <si>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</si>
  <si>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</si>
  <si>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</si>
  <si>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</si>
  <si>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</si>
  <si>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</si>
  <si>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</si>
  <si>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</si>
  <si>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</si>
  <si>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</si>
  <si>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</si>
  <si>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</si>
  <si>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</si>
  <si>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</si>
  <si>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</si>
  <si>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</si>
  <si>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</si>
  <si>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</si>
  <si>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</si>
  <si>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</si>
  <si>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</si>
  <si>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</si>
  <si>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</si>
  <si>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</si>
  <si>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</si>
  <si>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</si>
  <si>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</si>
  <si>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</si>
  <si>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</si>
  <si>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</si>
  <si>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</si>
  <si>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</si>
  <si>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</si>
  <si>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</si>
  <si>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</si>
  <si>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</si>
  <si>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</si>
  <si>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</si>
  <si>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</si>
  <si>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</si>
  <si>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</si>
  <si>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</si>
  <si>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</si>
  <si>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</si>
  <si>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</si>
  <si>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</si>
  <si>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</si>
  <si>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</si>
  <si>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</si>
  <si>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</si>
  <si>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</si>
  <si>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</si>
  <si>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vaikų lopšelis-darželis "Auksinis raktelis"</t>
  </si>
  <si>
    <t>PAGAL 2012 M.KOVO 31 D. DUOMENIS</t>
  </si>
  <si>
    <r>
      <rPr>
        <u/>
        <sz val="10"/>
        <rFont val="Times New Roman"/>
        <family val="1"/>
        <charset val="186"/>
      </rPr>
      <t xml:space="preserve">2012-04-27 </t>
    </r>
    <r>
      <rPr>
        <sz val="10"/>
        <rFont val="Times New Roman"/>
        <family val="1"/>
        <charset val="186"/>
      </rPr>
      <t>Nr. _____</t>
    </r>
  </si>
  <si>
    <t xml:space="preserve">Direktorė                                            </t>
  </si>
  <si>
    <t xml:space="preserve">Bronislava Kirilovienė    </t>
  </si>
</sst>
</file>

<file path=xl/styles.xml><?xml version="1.0" encoding="utf-8"?>
<styleSheet xmlns="http://schemas.openxmlformats.org/spreadsheetml/2006/main">
  <fonts count="12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Normal="100" zoomScaleSheetLayoutView="100" workbookViewId="0">
      <selection activeCell="F102" sqref="F102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4" t="s">
        <v>95</v>
      </c>
      <c r="F2" s="95"/>
      <c r="G2" s="95"/>
    </row>
    <row r="3" spans="1:7">
      <c r="E3" s="96" t="s">
        <v>114</v>
      </c>
      <c r="F3" s="97"/>
      <c r="G3" s="97"/>
    </row>
    <row r="5" spans="1:7">
      <c r="A5" s="104" t="s">
        <v>94</v>
      </c>
      <c r="B5" s="105"/>
      <c r="C5" s="105"/>
      <c r="D5" s="105"/>
      <c r="E5" s="105"/>
      <c r="F5" s="103"/>
      <c r="G5" s="103"/>
    </row>
    <row r="6" spans="1:7">
      <c r="A6" s="106"/>
      <c r="B6" s="106"/>
      <c r="C6" s="106"/>
      <c r="D6" s="106"/>
      <c r="E6" s="106"/>
      <c r="F6" s="106"/>
      <c r="G6" s="106"/>
    </row>
    <row r="7" spans="1:7">
      <c r="A7" s="98" t="s">
        <v>190</v>
      </c>
      <c r="B7" s="99"/>
      <c r="C7" s="99"/>
      <c r="D7" s="99"/>
      <c r="E7" s="99"/>
      <c r="F7" s="100"/>
      <c r="G7" s="100"/>
    </row>
    <row r="8" spans="1:7">
      <c r="A8" s="101" t="s">
        <v>115</v>
      </c>
      <c r="B8" s="102"/>
      <c r="C8" s="102"/>
      <c r="D8" s="102"/>
      <c r="E8" s="102"/>
      <c r="F8" s="103"/>
      <c r="G8" s="103"/>
    </row>
    <row r="9" spans="1:7" ht="12.75" customHeight="1">
      <c r="A9" s="101" t="s">
        <v>111</v>
      </c>
      <c r="B9" s="102"/>
      <c r="C9" s="102"/>
      <c r="D9" s="102"/>
      <c r="E9" s="102"/>
      <c r="F9" s="103"/>
      <c r="G9" s="103"/>
    </row>
    <row r="10" spans="1:7">
      <c r="A10" s="110" t="s">
        <v>116</v>
      </c>
      <c r="B10" s="111"/>
      <c r="C10" s="111"/>
      <c r="D10" s="111"/>
      <c r="E10" s="111"/>
      <c r="F10" s="112"/>
      <c r="G10" s="112"/>
    </row>
    <row r="11" spans="1:7">
      <c r="A11" s="112"/>
      <c r="B11" s="112"/>
      <c r="C11" s="112"/>
      <c r="D11" s="112"/>
      <c r="E11" s="112"/>
      <c r="F11" s="112"/>
      <c r="G11" s="112"/>
    </row>
    <row r="12" spans="1:7">
      <c r="A12" s="121"/>
      <c r="B12" s="103"/>
      <c r="C12" s="103"/>
      <c r="D12" s="103"/>
      <c r="E12" s="103"/>
    </row>
    <row r="13" spans="1:7">
      <c r="A13" s="104" t="s">
        <v>0</v>
      </c>
      <c r="B13" s="105"/>
      <c r="C13" s="105"/>
      <c r="D13" s="105"/>
      <c r="E13" s="105"/>
      <c r="F13" s="113"/>
      <c r="G13" s="113"/>
    </row>
    <row r="14" spans="1:7">
      <c r="A14" s="104" t="s">
        <v>191</v>
      </c>
      <c r="B14" s="105"/>
      <c r="C14" s="105"/>
      <c r="D14" s="105"/>
      <c r="E14" s="105"/>
      <c r="F14" s="113"/>
      <c r="G14" s="113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01" t="s">
        <v>192</v>
      </c>
      <c r="B16" s="122"/>
      <c r="C16" s="122"/>
      <c r="D16" s="122"/>
      <c r="E16" s="122"/>
      <c r="F16" s="123"/>
      <c r="G16" s="123"/>
    </row>
    <row r="17" spans="1:9">
      <c r="A17" s="101" t="s">
        <v>1</v>
      </c>
      <c r="B17" s="101"/>
      <c r="C17" s="101"/>
      <c r="D17" s="101"/>
      <c r="E17" s="101"/>
      <c r="F17" s="123"/>
      <c r="G17" s="123"/>
    </row>
    <row r="18" spans="1:9" ht="12.75" customHeight="1">
      <c r="A18" s="8"/>
      <c r="B18" s="9"/>
      <c r="C18" s="9"/>
      <c r="D18" s="124" t="s">
        <v>127</v>
      </c>
      <c r="E18" s="124"/>
      <c r="F18" s="124"/>
      <c r="G18" s="124"/>
    </row>
    <row r="19" spans="1:9" ht="67.5" customHeight="1">
      <c r="A19" s="3" t="s">
        <v>2</v>
      </c>
      <c r="B19" s="107" t="s">
        <v>3</v>
      </c>
      <c r="C19" s="108"/>
      <c r="D19" s="109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1616489.26</v>
      </c>
      <c r="G20" s="87">
        <f>SUM(G21,G27,G38,G39)</f>
        <v>1633538.02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132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/>
      <c r="F23" s="88"/>
      <c r="G23" s="88"/>
      <c r="I23" s="91" t="s">
        <v>133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134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135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136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1616489.26</v>
      </c>
      <c r="G27" s="88">
        <f>SUM(G28:G37)</f>
        <v>1633538.02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137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1551452.77</v>
      </c>
      <c r="G29" s="88">
        <v>1563658.3</v>
      </c>
      <c r="I29" s="91" t="s">
        <v>138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32655.800000000003</v>
      </c>
      <c r="G30" s="88">
        <v>36284.239999999998</v>
      </c>
      <c r="I30" s="91" t="s">
        <v>139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140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1166.9500000000007</v>
      </c>
      <c r="G32" s="88">
        <v>1291.9599999999991</v>
      </c>
      <c r="I32" s="91" t="s">
        <v>141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142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143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29626.910000000003</v>
      </c>
      <c r="G35" s="88">
        <v>30657.919999999998</v>
      </c>
      <c r="I35" s="91" t="s">
        <v>144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/>
      <c r="F36" s="88">
        <v>1586.8299999999981</v>
      </c>
      <c r="G36" s="88">
        <v>1645.5999999999985</v>
      </c>
      <c r="I36" s="91" t="s">
        <v>145</v>
      </c>
    </row>
    <row r="37" spans="1:9" s="12" customFormat="1" ht="12.75" customHeight="1">
      <c r="A37" s="23" t="s">
        <v>35</v>
      </c>
      <c r="B37" s="7"/>
      <c r="C37" s="43" t="s">
        <v>126</v>
      </c>
      <c r="D37" s="29"/>
      <c r="E37" s="30"/>
      <c r="F37" s="88"/>
      <c r="G37" s="88"/>
      <c r="I37" s="91" t="s">
        <v>146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147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148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149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185465.62000000002</v>
      </c>
      <c r="G41" s="87">
        <f>SUM(G42,G48,G49,G56,G57)</f>
        <v>76641.3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4619.29</v>
      </c>
      <c r="G42" s="88">
        <f>SUM(G43:G47)</f>
        <v>2682.72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150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4619.29</v>
      </c>
      <c r="G44" s="88">
        <v>2682.72</v>
      </c>
      <c r="I44" s="91" t="s">
        <v>151</v>
      </c>
    </row>
    <row r="45" spans="1:9" s="12" customFormat="1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152</v>
      </c>
    </row>
    <row r="46" spans="1:9" s="12" customFormat="1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153</v>
      </c>
    </row>
    <row r="47" spans="1:9" s="12" customFormat="1" ht="12.75" customHeight="1">
      <c r="A47" s="18" t="s">
        <v>93</v>
      </c>
      <c r="B47" s="32"/>
      <c r="C47" s="120" t="s">
        <v>104</v>
      </c>
      <c r="D47" s="119"/>
      <c r="E47" s="82"/>
      <c r="F47" s="88"/>
      <c r="G47" s="88"/>
      <c r="I47" s="91" t="s">
        <v>154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155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168360.42</v>
      </c>
      <c r="G49" s="88">
        <f>SUM(G50:G55)</f>
        <v>72233.33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156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157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158</v>
      </c>
    </row>
    <row r="53" spans="1:9" s="12" customFormat="1" ht="12.75" customHeight="1">
      <c r="A53" s="18" t="s">
        <v>41</v>
      </c>
      <c r="B53" s="26"/>
      <c r="C53" s="120" t="s">
        <v>90</v>
      </c>
      <c r="D53" s="119"/>
      <c r="E53" s="85"/>
      <c r="F53" s="88">
        <v>3331.35</v>
      </c>
      <c r="G53" s="88">
        <v>2175.5100000000002</v>
      </c>
      <c r="I53" s="91" t="s">
        <v>159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165029.07</v>
      </c>
      <c r="G54" s="88">
        <v>63346.710000000006</v>
      </c>
      <c r="I54" s="91" t="s">
        <v>160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>
        <v>6711.11</v>
      </c>
      <c r="I55" s="91" t="s">
        <v>161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162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12485.91</v>
      </c>
      <c r="G57" s="88">
        <v>1725.25</v>
      </c>
      <c r="I57" s="91" t="s">
        <v>163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1801954.8800000001</v>
      </c>
      <c r="G58" s="88">
        <f>SUM(G20,G40,G41)</f>
        <v>1710179.32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1625543.1300000001</v>
      </c>
      <c r="G59" s="87">
        <f>SUM(G60:G63)</f>
        <v>1635233.69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2018.9100000000035</v>
      </c>
      <c r="G60" s="88"/>
      <c r="I60" s="91" t="s">
        <v>184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327006.57</v>
      </c>
      <c r="G61" s="88">
        <v>328521.15000000002</v>
      </c>
      <c r="I61" s="91" t="s">
        <v>185</v>
      </c>
    </row>
    <row r="62" spans="1:9" s="12" customFormat="1" ht="12.75" customHeight="1">
      <c r="A62" s="30" t="s">
        <v>36</v>
      </c>
      <c r="B62" s="114" t="s">
        <v>105</v>
      </c>
      <c r="C62" s="115"/>
      <c r="D62" s="116"/>
      <c r="E62" s="30"/>
      <c r="F62" s="88">
        <v>920219.6</v>
      </c>
      <c r="G62" s="88">
        <v>927992</v>
      </c>
      <c r="I62" s="91" t="s">
        <v>186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376298.05</v>
      </c>
      <c r="G63" s="88">
        <v>378720.54</v>
      </c>
      <c r="I63" s="91" t="s">
        <v>187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157572.26999999999</v>
      </c>
      <c r="G64" s="87">
        <f>SUM(G65,G69)</f>
        <v>63346.710000000006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188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164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165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157572.26999999999</v>
      </c>
      <c r="G69" s="88">
        <f>SUM(G70:G75,G78:G83)</f>
        <v>63346.710000000006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166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167</v>
      </c>
    </row>
    <row r="72" spans="1:9" s="12" customFormat="1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168</v>
      </c>
    </row>
    <row r="73" spans="1:9" s="12" customFormat="1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169</v>
      </c>
    </row>
    <row r="74" spans="1:9" s="12" customFormat="1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170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564.32000000000005</v>
      </c>
      <c r="G75" s="88">
        <f>SUM(G76,G77)</f>
        <v>29.58</v>
      </c>
      <c r="I75" s="91"/>
    </row>
    <row r="76" spans="1:9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  <c r="I76" s="91" t="s">
        <v>171</v>
      </c>
    </row>
    <row r="77" spans="1:9" s="12" customFormat="1" ht="12.75" customHeight="1">
      <c r="A77" s="18" t="s">
        <v>130</v>
      </c>
      <c r="B77" s="26"/>
      <c r="C77" s="27"/>
      <c r="D77" s="46" t="s">
        <v>71</v>
      </c>
      <c r="E77" s="82"/>
      <c r="F77" s="88">
        <v>564.32000000000005</v>
      </c>
      <c r="G77" s="88">
        <v>29.58</v>
      </c>
      <c r="I77" s="91" t="s">
        <v>172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173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174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24769.78</v>
      </c>
      <c r="G80" s="88"/>
      <c r="I80" s="91" t="s">
        <v>175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69707.23</v>
      </c>
      <c r="G81" s="88"/>
      <c r="I81" s="91" t="s">
        <v>176</v>
      </c>
    </row>
    <row r="82" spans="1:9" s="12" customFormat="1" ht="12.75" customHeight="1">
      <c r="A82" s="23" t="s">
        <v>128</v>
      </c>
      <c r="B82" s="26"/>
      <c r="C82" s="45" t="s">
        <v>92</v>
      </c>
      <c r="D82" s="46"/>
      <c r="E82" s="85"/>
      <c r="F82" s="88">
        <v>62530.94</v>
      </c>
      <c r="G82" s="88">
        <v>63317.130000000005</v>
      </c>
      <c r="I82" s="91" t="s">
        <v>177</v>
      </c>
    </row>
    <row r="83" spans="1:9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  <c r="I83" s="91" t="s">
        <v>178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18839.479999999996</v>
      </c>
      <c r="G84" s="87">
        <f>SUM(G85,G86,G89,G90)</f>
        <v>11598.919999999925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179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180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181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182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18839.479999999996</v>
      </c>
      <c r="G90" s="88">
        <f>SUM(G91,G92)</f>
        <v>11598.919999999925</v>
      </c>
      <c r="I90" s="91"/>
    </row>
    <row r="91" spans="1:9" s="12" customFormat="1" ht="12.75" customHeight="1">
      <c r="A91" s="23" t="s">
        <v>120</v>
      </c>
      <c r="B91" s="31"/>
      <c r="C91" s="43" t="s">
        <v>106</v>
      </c>
      <c r="D91" s="10"/>
      <c r="E91" s="82"/>
      <c r="F91" s="88">
        <v>7240.5599999999977</v>
      </c>
      <c r="G91" s="88">
        <v>4157.9199999999255</v>
      </c>
      <c r="I91" s="91" t="s">
        <v>183</v>
      </c>
    </row>
    <row r="92" spans="1:9" s="12" customFormat="1" ht="12.75" customHeight="1">
      <c r="A92" s="23" t="s">
        <v>121</v>
      </c>
      <c r="B92" s="31"/>
      <c r="C92" s="43" t="s">
        <v>107</v>
      </c>
      <c r="D92" s="10"/>
      <c r="E92" s="82"/>
      <c r="F92" s="88">
        <v>11598.92</v>
      </c>
      <c r="G92" s="88">
        <v>7441</v>
      </c>
      <c r="I92" s="91" t="s">
        <v>189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17" t="s">
        <v>122</v>
      </c>
      <c r="C94" s="118"/>
      <c r="D94" s="119"/>
      <c r="E94" s="30"/>
      <c r="F94" s="89">
        <f>SUM(F59,F64,F84,F93)</f>
        <v>1801954.8800000001</v>
      </c>
      <c r="G94" s="89">
        <f>SUM(G59,G64,G84,G93)</f>
        <v>1710179.3199999998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26" t="s">
        <v>193</v>
      </c>
      <c r="B96" s="127"/>
      <c r="C96" s="127"/>
      <c r="D96" s="127"/>
      <c r="E96" s="127"/>
      <c r="F96" s="125" t="s">
        <v>194</v>
      </c>
      <c r="G96" s="99"/>
    </row>
    <row r="97" spans="1:8" s="12" customFormat="1">
      <c r="A97" s="101" t="s">
        <v>125</v>
      </c>
      <c r="B97" s="101"/>
      <c r="C97" s="101"/>
      <c r="D97" s="101"/>
      <c r="E97" s="101"/>
      <c r="F97" s="101" t="s">
        <v>113</v>
      </c>
      <c r="G97" s="101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9:G9"/>
    <mergeCell ref="A12:E12"/>
    <mergeCell ref="A96:E96"/>
    <mergeCell ref="A97:E97"/>
    <mergeCell ref="A14:G14"/>
    <mergeCell ref="A16:G16"/>
    <mergeCell ref="A17:G17"/>
    <mergeCell ref="D18:G18"/>
    <mergeCell ref="B19:D19"/>
    <mergeCell ref="F96:G96"/>
    <mergeCell ref="F97:G97"/>
    <mergeCell ref="A10:G11"/>
    <mergeCell ref="A13:G13"/>
    <mergeCell ref="B62:D62"/>
    <mergeCell ref="B94:D94"/>
    <mergeCell ref="C47:D47"/>
    <mergeCell ref="C53:D5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2012-04-25T11:21:01Z</cp:lastPrinted>
  <dcterms:created xsi:type="dcterms:W3CDTF">2009-07-20T14:30:53Z</dcterms:created>
  <dcterms:modified xsi:type="dcterms:W3CDTF">2012-04-25T11:21:33Z</dcterms:modified>
</cp:coreProperties>
</file>