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41" s="1"/>
  <c r="G21"/>
  <c r="G20"/>
  <c r="F21"/>
  <c r="F27"/>
  <c r="F20" s="1"/>
  <c r="F42"/>
  <c r="F49"/>
  <c r="F41" s="1"/>
  <c r="G59"/>
  <c r="G65"/>
  <c r="G69"/>
  <c r="G86"/>
  <c r="G84"/>
  <c r="F59"/>
  <c r="F65"/>
  <c r="F75"/>
  <c r="F69"/>
  <c r="F86"/>
  <c r="F90"/>
  <c r="F84" s="1"/>
  <c r="F64" l="1"/>
  <c r="F94" s="1"/>
  <c r="G58"/>
  <c r="G64"/>
  <c r="G94" s="1"/>
  <c r="F58"/>
</calcChain>
</file>

<file path=xl/sharedStrings.xml><?xml version="1.0" encoding="utf-8"?>
<sst xmlns="http://schemas.openxmlformats.org/spreadsheetml/2006/main" count="228" uniqueCount="195">
  <si>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</si>
  <si>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</si>
  <si>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</si>
  <si>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</si>
  <si>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</si>
  <si>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</si>
  <si>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</si>
  <si>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</si>
  <si>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</si>
  <si>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</si>
  <si>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</si>
  <si>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</si>
  <si>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</si>
  <si>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</si>
  <si>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</si>
  <si>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</si>
  <si>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</si>
  <si>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</si>
  <si>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</si>
  <si>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</si>
  <si>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</si>
  <si>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</si>
  <si>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</si>
  <si>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</si>
  <si>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</si>
  <si>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</si>
  <si>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</si>
  <si>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</si>
  <si>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</si>
  <si>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</si>
  <si>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</si>
  <si>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</si>
  <si>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</si>
  <si>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</si>
  <si>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</si>
  <si>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</si>
  <si>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</si>
  <si>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</si>
  <si>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</si>
  <si>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</si>
  <si>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</si>
  <si>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</si>
  <si>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</si>
  <si>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</si>
  <si>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</si>
  <si>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</si>
  <si>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</si>
  <si>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</si>
  <si>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</si>
  <si>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</si>
  <si>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</si>
  <si>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</si>
  <si>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</si>
  <si>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</si>
  <si>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</si>
  <si>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</si>
  <si>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</si>
  <si>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</si>
  <si>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</si>
  <si>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</si>
  <si>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</si>
  <si>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</si>
  <si>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</si>
  <si>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</si>
  <si>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</si>
  <si>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</si>
  <si>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</si>
  <si>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</si>
  <si>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</si>
  <si>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</si>
  <si>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</si>
  <si>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</si>
  <si>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</si>
  <si>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</si>
  <si>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</si>
  <si>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</si>
  <si>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</si>
  <si>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</si>
  <si>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</si>
  <si>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</si>
  <si>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</si>
  <si>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</si>
  <si>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</si>
  <si>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</si>
  <si>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</si>
  <si>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</si>
  <si>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</si>
  <si>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</si>
  <si>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</si>
  <si>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</si>
  <si>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</si>
  <si>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</si>
  <si>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</si>
  <si>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</si>
  <si>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</si>
  <si>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</si>
  <si>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</si>
  <si>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</si>
  <si>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</si>
  <si>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</si>
  <si>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</si>
  <si>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</si>
  <si>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</si>
  <si>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</si>
  <si>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</si>
  <si>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</si>
  <si>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</si>
  <si>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</si>
  <si>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</si>
  <si>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</si>
  <si>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</si>
  <si>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</si>
  <si>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</si>
  <si>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</si>
  <si>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</si>
  <si>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</si>
  <si>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</si>
  <si>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</si>
  <si>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</si>
  <si>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</si>
  <si>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</si>
  <si>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</si>
  <si>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</si>
  <si>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</si>
  <si>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</si>
  <si>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</si>
  <si>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</si>
  <si>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</si>
  <si>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</si>
  <si>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</si>
  <si>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</si>
  <si>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</si>
  <si>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</si>
  <si>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</si>
  <si>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</si>
  <si>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</si>
  <si>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</si>
  <si>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</si>
  <si>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</si>
  <si>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</si>
  <si>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</si>
  <si>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</si>
  <si>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</si>
  <si>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</si>
  <si>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</si>
  <si>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</si>
  <si>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</si>
  <si>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</si>
  <si>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</si>
  <si>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</si>
  <si>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</si>
  <si>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</si>
  <si>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</si>
  <si>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</si>
  <si>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</si>
  <si>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</si>
  <si>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</si>
  <si>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</si>
  <si>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</si>
  <si>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</si>
  <si>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</si>
  <si>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</si>
  <si>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</si>
  <si>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</si>
  <si>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</si>
  <si>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</si>
  <si>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</si>
  <si>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</si>
  <si>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</si>
  <si>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</si>
  <si>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</si>
  <si>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</si>
  <si>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</si>
  <si>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</si>
  <si>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</si>
  <si>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</si>
  <si>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</si>
  <si>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</si>
  <si>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</si>
  <si>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</si>
  <si>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</si>
  <si>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</si>
  <si>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</si>
  <si>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</si>
  <si>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</si>
  <si>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</si>
  <si>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</si>
  <si>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</si>
  <si>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</si>
  <si>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</si>
  <si>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Visagino vaikų lopšelis-darželis "Auksinis raktelis"</t>
  </si>
  <si>
    <t>PAGAL 2012M . GRUODŽIO 31D. DUOMENIS</t>
  </si>
  <si>
    <t>Bronislava Kirilovienė</t>
  </si>
  <si>
    <t xml:space="preserve">                                                                 Direktorė             ________________                                     </t>
  </si>
  <si>
    <t>2013-02-05 Nr.3.4-46</t>
  </si>
</sst>
</file>

<file path=xl/styles.xml><?xml version="1.0" encoding="utf-8"?>
<styleSheet xmlns="http://schemas.openxmlformats.org/spreadsheetml/2006/main">
  <fonts count="12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Normal="100" zoomScaleSheetLayoutView="100" workbookViewId="0">
      <selection activeCell="F15" sqref="F15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13" t="s">
        <v>95</v>
      </c>
      <c r="F2" s="114"/>
      <c r="G2" s="114"/>
    </row>
    <row r="3" spans="1:7">
      <c r="E3" s="115" t="s">
        <v>114</v>
      </c>
      <c r="F3" s="116"/>
      <c r="G3" s="116"/>
    </row>
    <row r="5" spans="1:7">
      <c r="A5" s="96" t="s">
        <v>94</v>
      </c>
      <c r="B5" s="97"/>
      <c r="C5" s="97"/>
      <c r="D5" s="97"/>
      <c r="E5" s="97"/>
      <c r="F5" s="120"/>
      <c r="G5" s="120"/>
    </row>
    <row r="6" spans="1:7">
      <c r="A6" s="121"/>
      <c r="B6" s="121"/>
      <c r="C6" s="121"/>
      <c r="D6" s="121"/>
      <c r="E6" s="121"/>
      <c r="F6" s="121"/>
      <c r="G6" s="121"/>
    </row>
    <row r="7" spans="1:7">
      <c r="A7" s="117" t="s">
        <v>190</v>
      </c>
      <c r="B7" s="118"/>
      <c r="C7" s="118"/>
      <c r="D7" s="118"/>
      <c r="E7" s="118"/>
      <c r="F7" s="119"/>
      <c r="G7" s="119"/>
    </row>
    <row r="8" spans="1:7">
      <c r="A8" s="95" t="s">
        <v>115</v>
      </c>
      <c r="B8" s="105"/>
      <c r="C8" s="105"/>
      <c r="D8" s="105"/>
      <c r="E8" s="105"/>
      <c r="F8" s="120"/>
      <c r="G8" s="120"/>
    </row>
    <row r="9" spans="1:7" ht="12.75" customHeight="1">
      <c r="A9" s="95" t="s">
        <v>111</v>
      </c>
      <c r="B9" s="105"/>
      <c r="C9" s="105"/>
      <c r="D9" s="105"/>
      <c r="E9" s="105"/>
      <c r="F9" s="120"/>
      <c r="G9" s="120"/>
    </row>
    <row r="10" spans="1:7">
      <c r="A10" s="123" t="s">
        <v>116</v>
      </c>
      <c r="B10" s="124"/>
      <c r="C10" s="124"/>
      <c r="D10" s="124"/>
      <c r="E10" s="124"/>
      <c r="F10" s="125"/>
      <c r="G10" s="125"/>
    </row>
    <row r="11" spans="1:7">
      <c r="A11" s="125"/>
      <c r="B11" s="125"/>
      <c r="C11" s="125"/>
      <c r="D11" s="125"/>
      <c r="E11" s="125"/>
      <c r="F11" s="125"/>
      <c r="G11" s="125"/>
    </row>
    <row r="12" spans="1:7">
      <c r="A12" s="122"/>
      <c r="B12" s="120"/>
      <c r="C12" s="120"/>
      <c r="D12" s="120"/>
      <c r="E12" s="120"/>
    </row>
    <row r="13" spans="1:7">
      <c r="A13" s="96" t="s">
        <v>0</v>
      </c>
      <c r="B13" s="97"/>
      <c r="C13" s="97"/>
      <c r="D13" s="97"/>
      <c r="E13" s="97"/>
      <c r="F13" s="98"/>
      <c r="G13" s="98"/>
    </row>
    <row r="14" spans="1:7">
      <c r="A14" s="96" t="s">
        <v>191</v>
      </c>
      <c r="B14" s="97"/>
      <c r="C14" s="97"/>
      <c r="D14" s="97"/>
      <c r="E14" s="97"/>
      <c r="F14" s="98"/>
      <c r="G14" s="98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95" t="s">
        <v>194</v>
      </c>
      <c r="B16" s="99"/>
      <c r="C16" s="99"/>
      <c r="D16" s="99"/>
      <c r="E16" s="99"/>
      <c r="F16" s="100"/>
      <c r="G16" s="100"/>
    </row>
    <row r="17" spans="1:9">
      <c r="A17" s="95" t="s">
        <v>1</v>
      </c>
      <c r="B17" s="95"/>
      <c r="C17" s="95"/>
      <c r="D17" s="95"/>
      <c r="E17" s="95"/>
      <c r="F17" s="100"/>
      <c r="G17" s="100"/>
    </row>
    <row r="18" spans="1:9" ht="12.75" customHeight="1">
      <c r="A18" s="8"/>
      <c r="B18" s="9"/>
      <c r="C18" s="9"/>
      <c r="D18" s="101" t="s">
        <v>127</v>
      </c>
      <c r="E18" s="101"/>
      <c r="F18" s="101"/>
      <c r="G18" s="101"/>
    </row>
    <row r="19" spans="1:9" ht="67.5" customHeight="1">
      <c r="A19" s="3" t="s">
        <v>2</v>
      </c>
      <c r="B19" s="102" t="s">
        <v>3</v>
      </c>
      <c r="C19" s="103"/>
      <c r="D19" s="104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1565342.98</v>
      </c>
      <c r="G20" s="87">
        <f>SUM(G21,G27,G38,G39)</f>
        <v>1633538.02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132</v>
      </c>
    </row>
    <row r="23" spans="1:9" s="12" customFormat="1" ht="12.75" customHeight="1">
      <c r="A23" s="23" t="s">
        <v>12</v>
      </c>
      <c r="B23" s="7"/>
      <c r="C23" s="43" t="s">
        <v>118</v>
      </c>
      <c r="D23" s="29"/>
      <c r="E23" s="82"/>
      <c r="F23" s="88"/>
      <c r="G23" s="88"/>
      <c r="I23" s="91" t="s">
        <v>133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134</v>
      </c>
    </row>
    <row r="25" spans="1:9" s="12" customFormat="1" ht="12.75" customHeight="1">
      <c r="A25" s="23" t="s">
        <v>15</v>
      </c>
      <c r="B25" s="7"/>
      <c r="C25" s="43" t="s">
        <v>123</v>
      </c>
      <c r="D25" s="29"/>
      <c r="E25" s="30"/>
      <c r="F25" s="88"/>
      <c r="G25" s="88"/>
      <c r="I25" s="91" t="s">
        <v>135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136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1565342.98</v>
      </c>
      <c r="G27" s="88">
        <v>1633538.02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137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1514836.1800000002</v>
      </c>
      <c r="G29" s="88">
        <v>1563657.3</v>
      </c>
      <c r="I29" s="91" t="s">
        <v>138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21770.479999999996</v>
      </c>
      <c r="G30" s="88">
        <v>36283.24</v>
      </c>
      <c r="I30" s="91" t="s">
        <v>139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140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791.91999999999825</v>
      </c>
      <c r="G32" s="88">
        <v>5244.96</v>
      </c>
      <c r="I32" s="91" t="s">
        <v>141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1" t="s">
        <v>142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143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26533.880000000005</v>
      </c>
      <c r="G35" s="88">
        <v>27549.919999999998</v>
      </c>
      <c r="I35" s="91" t="s">
        <v>144</v>
      </c>
    </row>
    <row r="36" spans="1:9" s="12" customFormat="1" ht="12.75" customHeight="1">
      <c r="A36" s="23" t="s">
        <v>34</v>
      </c>
      <c r="B36" s="26"/>
      <c r="C36" s="45" t="s">
        <v>117</v>
      </c>
      <c r="D36" s="46"/>
      <c r="E36" s="82"/>
      <c r="F36" s="88">
        <v>1410.5199999999968</v>
      </c>
      <c r="G36" s="88">
        <v>801.6</v>
      </c>
      <c r="I36" s="91" t="s">
        <v>145</v>
      </c>
    </row>
    <row r="37" spans="1:9" s="12" customFormat="1" ht="12.75" customHeight="1">
      <c r="A37" s="23" t="s">
        <v>35</v>
      </c>
      <c r="B37" s="7"/>
      <c r="C37" s="43" t="s">
        <v>126</v>
      </c>
      <c r="D37" s="29"/>
      <c r="E37" s="30"/>
      <c r="F37" s="88"/>
      <c r="G37" s="88"/>
      <c r="I37" s="91" t="s">
        <v>146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147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148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149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102824.46999999999</v>
      </c>
      <c r="G41" s="87">
        <f>SUM(G42,G48,G49,G56,G57)</f>
        <v>76610.91</v>
      </c>
      <c r="I41" s="92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1899.2</v>
      </c>
      <c r="G42" s="88">
        <f>SUM(G43:G47)</f>
        <v>2683</v>
      </c>
      <c r="I42" s="91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150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1899.2</v>
      </c>
      <c r="G44" s="88">
        <v>2683</v>
      </c>
      <c r="I44" s="91" t="s">
        <v>151</v>
      </c>
    </row>
    <row r="45" spans="1:9" s="12" customFormat="1">
      <c r="A45" s="18" t="s">
        <v>13</v>
      </c>
      <c r="B45" s="26"/>
      <c r="C45" s="45" t="s">
        <v>119</v>
      </c>
      <c r="D45" s="46"/>
      <c r="E45" s="82"/>
      <c r="F45" s="88"/>
      <c r="G45" s="88"/>
      <c r="I45" s="91" t="s">
        <v>152</v>
      </c>
    </row>
    <row r="46" spans="1:9" s="12" customFormat="1">
      <c r="A46" s="18" t="s">
        <v>15</v>
      </c>
      <c r="B46" s="26"/>
      <c r="C46" s="45" t="s">
        <v>124</v>
      </c>
      <c r="D46" s="46"/>
      <c r="E46" s="82"/>
      <c r="F46" s="88"/>
      <c r="G46" s="88"/>
      <c r="I46" s="91" t="s">
        <v>153</v>
      </c>
    </row>
    <row r="47" spans="1:9" s="12" customFormat="1" ht="12.75" customHeight="1">
      <c r="A47" s="18" t="s">
        <v>93</v>
      </c>
      <c r="B47" s="32"/>
      <c r="C47" s="112" t="s">
        <v>104</v>
      </c>
      <c r="D47" s="111"/>
      <c r="E47" s="82"/>
      <c r="F47" s="88"/>
      <c r="G47" s="88"/>
      <c r="I47" s="91" t="s">
        <v>154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155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99823.65</v>
      </c>
      <c r="G49" s="88">
        <f>SUM(G50:G55)</f>
        <v>72203.33</v>
      </c>
      <c r="I49" s="91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156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157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158</v>
      </c>
    </row>
    <row r="53" spans="1:9" s="12" customFormat="1" ht="12.75" customHeight="1">
      <c r="A53" s="18" t="s">
        <v>41</v>
      </c>
      <c r="B53" s="26"/>
      <c r="C53" s="112" t="s">
        <v>90</v>
      </c>
      <c r="D53" s="111"/>
      <c r="E53" s="85"/>
      <c r="F53" s="88">
        <v>1333.17</v>
      </c>
      <c r="G53" s="88">
        <v>2175.5100000000002</v>
      </c>
      <c r="I53" s="91" t="s">
        <v>159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98490.48</v>
      </c>
      <c r="G54" s="88">
        <v>70027.820000000007</v>
      </c>
      <c r="I54" s="91" t="s">
        <v>160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161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162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1101.6199999999999</v>
      </c>
      <c r="G57" s="88">
        <v>1724.58</v>
      </c>
      <c r="I57" s="91" t="s">
        <v>163</v>
      </c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1668167.45</v>
      </c>
      <c r="G58" s="88">
        <f>SUM(G20,G40,G41)</f>
        <v>1710148.93</v>
      </c>
      <c r="I58" s="91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1566444.5999999999</v>
      </c>
      <c r="G59" s="87">
        <f>SUM(G60:G63)</f>
        <v>1635233.5</v>
      </c>
      <c r="I59" s="92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/>
      <c r="G60" s="88"/>
      <c r="I60" s="91" t="s">
        <v>184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303046.35000000009</v>
      </c>
      <c r="G61" s="88">
        <v>328521.15000000002</v>
      </c>
      <c r="I61" s="91" t="s">
        <v>185</v>
      </c>
    </row>
    <row r="62" spans="1:9" s="12" customFormat="1" ht="12.75" customHeight="1">
      <c r="A62" s="30" t="s">
        <v>36</v>
      </c>
      <c r="B62" s="106" t="s">
        <v>105</v>
      </c>
      <c r="C62" s="107"/>
      <c r="D62" s="108"/>
      <c r="E62" s="30"/>
      <c r="F62" s="88">
        <v>993895.59</v>
      </c>
      <c r="G62" s="88">
        <v>927992</v>
      </c>
      <c r="I62" s="91" t="s">
        <v>186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269502.65999999997</v>
      </c>
      <c r="G63" s="88">
        <v>378720.35</v>
      </c>
      <c r="I63" s="91" t="s">
        <v>187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97043.63</v>
      </c>
      <c r="G64" s="87">
        <f>SUM(G65,G69)</f>
        <v>63316.51</v>
      </c>
      <c r="I64" s="92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188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164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165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97043.63</v>
      </c>
      <c r="G69" s="88">
        <f>SUM(G70:G75,G78:G83)</f>
        <v>63316.51</v>
      </c>
      <c r="I69" s="91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166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167</v>
      </c>
    </row>
    <row r="72" spans="1:9" s="12" customFormat="1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168</v>
      </c>
    </row>
    <row r="73" spans="1:9" s="12" customFormat="1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169</v>
      </c>
    </row>
    <row r="74" spans="1:9" s="12" customFormat="1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170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/>
      <c r="I75" s="91"/>
    </row>
    <row r="76" spans="1:9" s="12" customFormat="1" ht="12.75" customHeight="1">
      <c r="A76" s="18" t="s">
        <v>129</v>
      </c>
      <c r="B76" s="26"/>
      <c r="C76" s="27"/>
      <c r="D76" s="46" t="s">
        <v>70</v>
      </c>
      <c r="E76" s="85"/>
      <c r="F76" s="88"/>
      <c r="G76" s="88"/>
      <c r="I76" s="91" t="s">
        <v>171</v>
      </c>
    </row>
    <row r="77" spans="1:9" s="12" customFormat="1" ht="12.75" customHeight="1">
      <c r="A77" s="18" t="s">
        <v>130</v>
      </c>
      <c r="B77" s="26"/>
      <c r="C77" s="27"/>
      <c r="D77" s="46" t="s">
        <v>71</v>
      </c>
      <c r="E77" s="82"/>
      <c r="F77" s="88"/>
      <c r="G77" s="88"/>
      <c r="I77" s="91" t="s">
        <v>172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173</v>
      </c>
    </row>
    <row r="79" spans="1:9" s="12" customFormat="1" ht="12.75" customHeight="1">
      <c r="A79" s="18" t="s">
        <v>32</v>
      </c>
      <c r="B79" s="33"/>
      <c r="C79" s="45" t="s">
        <v>112</v>
      </c>
      <c r="D79" s="47"/>
      <c r="E79" s="85"/>
      <c r="F79" s="88"/>
      <c r="G79" s="88"/>
      <c r="I79" s="91" t="s">
        <v>174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/>
      <c r="G80" s="88"/>
      <c r="I80" s="91" t="s">
        <v>175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42258</v>
      </c>
      <c r="G81" s="88">
        <v>785.57</v>
      </c>
      <c r="I81" s="91" t="s">
        <v>176</v>
      </c>
    </row>
    <row r="82" spans="1:9" s="12" customFormat="1" ht="12.75" customHeight="1">
      <c r="A82" s="23" t="s">
        <v>128</v>
      </c>
      <c r="B82" s="26"/>
      <c r="C82" s="45" t="s">
        <v>92</v>
      </c>
      <c r="D82" s="46"/>
      <c r="E82" s="85"/>
      <c r="F82" s="88">
        <v>54785.63</v>
      </c>
      <c r="G82" s="88">
        <v>62530.94</v>
      </c>
      <c r="I82" s="91" t="s">
        <v>177</v>
      </c>
    </row>
    <row r="83" spans="1:9" s="12" customFormat="1" ht="12.75" customHeight="1">
      <c r="A83" s="23" t="s">
        <v>131</v>
      </c>
      <c r="B83" s="7"/>
      <c r="C83" s="43" t="s">
        <v>75</v>
      </c>
      <c r="D83" s="29"/>
      <c r="E83" s="83"/>
      <c r="F83" s="88"/>
      <c r="G83" s="88"/>
      <c r="I83" s="91" t="s">
        <v>178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4679.22</v>
      </c>
      <c r="G84" s="87">
        <f>SUM(G85,G86,G89,G90)</f>
        <v>11598.92</v>
      </c>
      <c r="I84" s="92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179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180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181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182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4679.22</v>
      </c>
      <c r="G90" s="88">
        <v>11598.92</v>
      </c>
      <c r="I90" s="91"/>
    </row>
    <row r="91" spans="1:9" s="12" customFormat="1" ht="12.75" customHeight="1">
      <c r="A91" s="23" t="s">
        <v>120</v>
      </c>
      <c r="B91" s="31"/>
      <c r="C91" s="43" t="s">
        <v>106</v>
      </c>
      <c r="D91" s="10"/>
      <c r="E91" s="82"/>
      <c r="F91" s="88">
        <v>-6919.7</v>
      </c>
      <c r="G91" s="88">
        <v>4157.92</v>
      </c>
      <c r="I91" s="91" t="s">
        <v>183</v>
      </c>
    </row>
    <row r="92" spans="1:9" s="12" customFormat="1" ht="12.75" customHeight="1">
      <c r="A92" s="23" t="s">
        <v>121</v>
      </c>
      <c r="B92" s="31"/>
      <c r="C92" s="43" t="s">
        <v>107</v>
      </c>
      <c r="D92" s="10"/>
      <c r="E92" s="82"/>
      <c r="F92" s="88">
        <v>11598.92</v>
      </c>
      <c r="G92" s="88">
        <v>7441</v>
      </c>
      <c r="I92" s="91" t="s">
        <v>189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09" t="s">
        <v>122</v>
      </c>
      <c r="C94" s="110"/>
      <c r="D94" s="111"/>
      <c r="E94" s="30"/>
      <c r="F94" s="89">
        <f>SUM(F59,F64,F84,F93)</f>
        <v>1668167.45</v>
      </c>
      <c r="G94" s="89">
        <f>SUM(G59,G64,G84,G93)</f>
        <v>1710148.93</v>
      </c>
      <c r="I94" s="93"/>
    </row>
    <row r="95" spans="1:9" s="12" customFormat="1">
      <c r="A95" s="41"/>
      <c r="B95" s="40"/>
      <c r="C95" s="40"/>
      <c r="D95" s="40"/>
      <c r="E95" s="40"/>
      <c r="F95" s="42"/>
      <c r="G95" s="42"/>
    </row>
    <row r="96" spans="1:9" s="12" customFormat="1" ht="12.75" customHeight="1">
      <c r="A96" s="94" t="s">
        <v>193</v>
      </c>
      <c r="B96" s="94"/>
      <c r="C96" s="94"/>
      <c r="D96" s="94"/>
      <c r="E96" s="94"/>
      <c r="F96" s="105" t="s">
        <v>192</v>
      </c>
      <c r="G96" s="105"/>
    </row>
    <row r="97" spans="1:8" s="12" customFormat="1">
      <c r="A97" s="95" t="s">
        <v>125</v>
      </c>
      <c r="B97" s="95"/>
      <c r="C97" s="95"/>
      <c r="D97" s="95"/>
      <c r="E97" s="95"/>
      <c r="F97" s="95" t="s">
        <v>113</v>
      </c>
      <c r="G97" s="95"/>
    </row>
    <row r="98" spans="1:8" s="12" customFormat="1">
      <c r="A98" s="70"/>
      <c r="B98" s="70"/>
      <c r="C98" s="70"/>
      <c r="D98" s="70"/>
      <c r="E98" s="71"/>
      <c r="F98" s="9"/>
      <c r="G98" s="9"/>
    </row>
    <row r="99" spans="1:8" s="12" customFormat="1">
      <c r="A99" s="70"/>
      <c r="B99" s="70"/>
      <c r="C99" s="70"/>
      <c r="D99" s="70"/>
      <c r="E99" s="71"/>
      <c r="F99" s="9"/>
      <c r="G99" s="9"/>
    </row>
    <row r="100" spans="1:8" s="12" customFormat="1" ht="12.75" customHeight="1">
      <c r="E100" s="42"/>
      <c r="H100" s="90"/>
    </row>
  </sheetData>
  <mergeCells count="22">
    <mergeCell ref="A9:G9"/>
    <mergeCell ref="A12:E12"/>
    <mergeCell ref="A10:G11"/>
    <mergeCell ref="A13:G13"/>
    <mergeCell ref="E2:G2"/>
    <mergeCell ref="E3:G3"/>
    <mergeCell ref="A7:G7"/>
    <mergeCell ref="A8:G8"/>
    <mergeCell ref="A5:G6"/>
    <mergeCell ref="A96:E96"/>
    <mergeCell ref="A97:E97"/>
    <mergeCell ref="A14:G14"/>
    <mergeCell ref="A16:G16"/>
    <mergeCell ref="A17:G17"/>
    <mergeCell ref="D18:G18"/>
    <mergeCell ref="B19:D19"/>
    <mergeCell ref="F96:G96"/>
    <mergeCell ref="F97:G97"/>
    <mergeCell ref="B62:D62"/>
    <mergeCell ref="B94:D94"/>
    <mergeCell ref="C47:D47"/>
    <mergeCell ref="C53:D53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2013-02-11T13:12:16Z</cp:lastPrinted>
  <dcterms:created xsi:type="dcterms:W3CDTF">2009-07-20T14:30:53Z</dcterms:created>
  <dcterms:modified xsi:type="dcterms:W3CDTF">2013-03-08T07:11:20Z</dcterms:modified>
</cp:coreProperties>
</file>