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21"/>
  <c r="G27"/>
  <c r="F21"/>
  <c r="F27"/>
  <c r="F20" s="1"/>
  <c r="F42"/>
  <c r="F49"/>
  <c r="G59"/>
  <c r="G65"/>
  <c r="G75"/>
  <c r="G69" s="1"/>
  <c r="G86"/>
  <c r="G90"/>
  <c r="F59"/>
  <c r="F65"/>
  <c r="F75"/>
  <c r="F69" s="1"/>
  <c r="F86"/>
  <c r="F90"/>
  <c r="F84" s="1"/>
  <c r="G64" l="1"/>
  <c r="G94" s="1"/>
  <c r="G41"/>
  <c r="G84"/>
  <c r="F41"/>
  <c r="F58" s="1"/>
  <c r="G20"/>
  <c r="G58" s="1"/>
  <c r="F64"/>
  <c r="F94" s="1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<sst xmlns="http://schemas.openxmlformats.org/spreadsheetml/2006/main" count="169" uniqueCount="137">
  <si>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</si>
  <si>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</si>
  <si>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</si>
  <si>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</si>
  <si>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</si>
  <si>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</si>
  <si>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</si>
  <si>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</si>
  <si>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</si>
  <si>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</si>
  <si>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</si>
  <si>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</si>
  <si>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</si>
  <si>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</si>
  <si>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</si>
  <si>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</si>
  <si>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</si>
  <si>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</si>
  <si>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</si>
  <si>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</si>
  <si>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</si>
  <si>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</si>
  <si>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</si>
  <si>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</si>
  <si>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</si>
  <si>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</si>
  <si>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</si>
  <si>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</si>
  <si>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</si>
  <si>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</si>
  <si>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</si>
  <si>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</si>
  <si>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</si>
  <si>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</si>
  <si>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</si>
  <si>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</si>
  <si>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</si>
  <si>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</si>
  <si>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</si>
  <si>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</si>
  <si>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</si>
  <si>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</si>
  <si>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</si>
  <si>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</si>
  <si>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</si>
  <si>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</si>
  <si>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</si>
  <si>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</si>
  <si>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</si>
  <si>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</si>
  <si>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</si>
  <si>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</si>
  <si>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</si>
  <si>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</si>
  <si>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</si>
  <si>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</si>
  <si>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</si>
  <si>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</si>
  <si>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</si>
  <si>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</si>
  <si>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</si>
  <si>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</si>
  <si>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</si>
  <si>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</si>
  <si>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</si>
  <si>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</si>
  <si>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</si>
  <si>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</si>
  <si>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</si>
  <si>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</si>
  <si>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</si>
  <si>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</si>
  <si>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</si>
  <si>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</si>
  <si>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</si>
  <si>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</si>
  <si>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</si>
  <si>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</si>
  <si>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</si>
  <si>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</si>
  <si>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</si>
  <si>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</si>
  <si>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</si>
  <si>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</si>
  <si>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</si>
  <si>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</si>
  <si>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</si>
  <si>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</si>
  <si>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</si>
  <si>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</si>
  <si>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</si>
  <si>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</si>
  <si>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</si>
  <si>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</si>
  <si>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</si>
  <si>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</si>
  <si>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</si>
  <si>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</si>
  <si>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</si>
  <si>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</si>
  <si>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</si>
  <si>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</si>
  <si>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</si>
  <si>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</si>
  <si>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</si>
  <si>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</si>
  <si>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</si>
  <si>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</si>
  <si>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</si>
  <si>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</si>
  <si>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</si>
  <si>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</si>
  <si>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</si>
  <si>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</si>
  <si>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</si>
  <si>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</si>
  <si>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</si>
  <si>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</si>
  <si>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</si>
  <si>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</si>
  <si>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</si>
  <si>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</si>
  <si>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</si>
  <si>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</si>
  <si>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</si>
  <si>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</si>
  <si>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</si>
  <si>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</si>
  <si>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</si>
  <si>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</si>
  <si>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</si>
  <si>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Visagino vaikų lopšelis-darželis "Auksinis raktelis"</t>
  </si>
  <si>
    <t>1902304432, Taikos pr.20, Visaginas</t>
  </si>
  <si>
    <t>PAGAL 2022 M. RUGSĖJO 30 D. DUOMENIS</t>
  </si>
  <si>
    <t>2022 -11-11 Nr.64</t>
  </si>
  <si>
    <t>Žydrė Baronaitė</t>
  </si>
  <si>
    <t xml:space="preserve">                            Buhalterė, laikinai pavaduojanti vyriausiąją buhalterę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</si>
</sst>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showGridLines="0" tabSelected="1" topLeftCell="A55" zoomScaleNormal="100" zoomScaleSheetLayoutView="100" workbookViewId="0">
      <selection activeCell="D103" sqref="D103"/>
    </sheetView>
  </sheetViews>
  <sheetFormatPr defaultRowHeight="12.75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91" t="s">
        <v>95</v>
      </c>
      <c r="F2" s="92"/>
      <c r="G2" s="92"/>
    </row>
    <row r="3" spans="1:7">
      <c r="E3" s="93" t="s">
        <v>113</v>
      </c>
      <c r="F3" s="94"/>
      <c r="G3" s="94"/>
    </row>
    <row r="5" spans="1:7">
      <c r="A5" s="101" t="s">
        <v>94</v>
      </c>
      <c r="B5" s="102"/>
      <c r="C5" s="102"/>
      <c r="D5" s="102"/>
      <c r="E5" s="102"/>
      <c r="F5" s="100"/>
      <c r="G5" s="100"/>
    </row>
    <row r="6" spans="1:7">
      <c r="A6" s="103"/>
      <c r="B6" s="103"/>
      <c r="C6" s="103"/>
      <c r="D6" s="103"/>
      <c r="E6" s="103"/>
      <c r="F6" s="103"/>
      <c r="G6" s="103"/>
    </row>
    <row r="7" spans="1:7">
      <c r="A7" s="95" t="s">
        <v>131</v>
      </c>
      <c r="B7" s="96"/>
      <c r="C7" s="96"/>
      <c r="D7" s="96"/>
      <c r="E7" s="96"/>
      <c r="F7" s="97"/>
      <c r="G7" s="97"/>
    </row>
    <row r="8" spans="1:7">
      <c r="A8" s="98" t="s">
        <v>114</v>
      </c>
      <c r="B8" s="99"/>
      <c r="C8" s="99"/>
      <c r="D8" s="99"/>
      <c r="E8" s="99"/>
      <c r="F8" s="100"/>
      <c r="G8" s="100"/>
    </row>
    <row r="9" spans="1:7" ht="12.75" customHeight="1">
      <c r="A9" s="98" t="s">
        <v>132</v>
      </c>
      <c r="B9" s="99"/>
      <c r="C9" s="99"/>
      <c r="D9" s="99"/>
      <c r="E9" s="99"/>
      <c r="F9" s="100"/>
      <c r="G9" s="100"/>
    </row>
    <row r="10" spans="1:7">
      <c r="A10" s="107" t="s">
        <v>115</v>
      </c>
      <c r="B10" s="108"/>
      <c r="C10" s="108"/>
      <c r="D10" s="108"/>
      <c r="E10" s="108"/>
      <c r="F10" s="109"/>
      <c r="G10" s="109"/>
    </row>
    <row r="11" spans="1:7">
      <c r="A11" s="109"/>
      <c r="B11" s="109"/>
      <c r="C11" s="109"/>
      <c r="D11" s="109"/>
      <c r="E11" s="109"/>
      <c r="F11" s="109"/>
      <c r="G11" s="109"/>
    </row>
    <row r="12" spans="1:7">
      <c r="A12" s="118"/>
      <c r="B12" s="100"/>
      <c r="C12" s="100"/>
      <c r="D12" s="100"/>
      <c r="E12" s="100"/>
    </row>
    <row r="13" spans="1:7">
      <c r="A13" s="101" t="s">
        <v>0</v>
      </c>
      <c r="B13" s="102"/>
      <c r="C13" s="102"/>
      <c r="D13" s="102"/>
      <c r="E13" s="102"/>
      <c r="F13" s="110"/>
      <c r="G13" s="110"/>
    </row>
    <row r="14" spans="1:7">
      <c r="A14" s="101" t="s">
        <v>133</v>
      </c>
      <c r="B14" s="102"/>
      <c r="C14" s="102"/>
      <c r="D14" s="102"/>
      <c r="E14" s="102"/>
      <c r="F14" s="110"/>
      <c r="G14" s="110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98" t="s">
        <v>134</v>
      </c>
      <c r="B16" s="120"/>
      <c r="C16" s="120"/>
      <c r="D16" s="120"/>
      <c r="E16" s="120"/>
      <c r="F16" s="121"/>
      <c r="G16" s="121"/>
    </row>
    <row r="17" spans="1:7">
      <c r="A17" s="98" t="s">
        <v>1</v>
      </c>
      <c r="B17" s="98"/>
      <c r="C17" s="98"/>
      <c r="D17" s="98"/>
      <c r="E17" s="98"/>
      <c r="F17" s="121"/>
      <c r="G17" s="121"/>
    </row>
    <row r="18" spans="1:7" ht="12.75" customHeight="1">
      <c r="A18" s="8"/>
      <c r="B18" s="9"/>
      <c r="C18" s="9"/>
      <c r="D18" s="122" t="s">
        <v>126</v>
      </c>
      <c r="E18" s="122"/>
      <c r="F18" s="122"/>
      <c r="G18" s="122"/>
    </row>
    <row r="19" spans="1:7" ht="67.5" customHeight="1">
      <c r="A19" s="3" t="s">
        <v>2</v>
      </c>
      <c r="B19" s="104" t="s">
        <v>3</v>
      </c>
      <c r="C19" s="105"/>
      <c r="D19" s="106"/>
      <c r="E19" s="2" t="s">
        <v>4</v>
      </c>
      <c r="F19" s="1" t="s">
        <v>5</v>
      </c>
      <c r="G19" s="1" t="s">
        <v>6</v>
      </c>
    </row>
    <row r="20" spans="1:7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875452.8899999999</v>
      </c>
      <c r="G20" s="87">
        <f>SUM(G21,G27,G38,G39)</f>
        <v>886084.28</v>
      </c>
    </row>
    <row r="21" spans="1:7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0</v>
      </c>
      <c r="G21" s="88">
        <f>SUM(G22:G26)</f>
        <v>1.0000000000104592E-2</v>
      </c>
    </row>
    <row r="22" spans="1:7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>
      <c r="A23" s="23" t="s">
        <v>12</v>
      </c>
      <c r="B23" s="7"/>
      <c r="C23" s="43" t="s">
        <v>117</v>
      </c>
      <c r="D23" s="29"/>
      <c r="E23" s="82"/>
      <c r="F23" s="88"/>
      <c r="G23" s="88">
        <v>1.0000000000104592E-2</v>
      </c>
    </row>
    <row r="24" spans="1:7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</row>
    <row r="26" spans="1:7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875452.8899999999</v>
      </c>
      <c r="G27" s="88">
        <f>SUM(G28:G37)</f>
        <v>886084.27</v>
      </c>
    </row>
    <row r="28" spans="1:7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818223.24</v>
      </c>
      <c r="G29" s="88">
        <v>825827.16</v>
      </c>
    </row>
    <row r="30" spans="1:7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38123.46</v>
      </c>
      <c r="G30" s="88">
        <v>40324.339999999997</v>
      </c>
    </row>
    <row r="31" spans="1:7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11949.46</v>
      </c>
      <c r="G32" s="88">
        <v>11385.649999999998</v>
      </c>
    </row>
    <row r="33" spans="1:7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2990.5099999999993</v>
      </c>
      <c r="G35" s="88">
        <v>3351.9100000000008</v>
      </c>
    </row>
    <row r="36" spans="1:7" s="12" customFormat="1" ht="12.75" customHeight="1">
      <c r="A36" s="23" t="s">
        <v>34</v>
      </c>
      <c r="B36" s="26"/>
      <c r="C36" s="45" t="s">
        <v>116</v>
      </c>
      <c r="D36" s="46"/>
      <c r="E36" s="82"/>
      <c r="F36" s="88">
        <v>4166.22</v>
      </c>
      <c r="G36" s="88">
        <v>5195.2099999999991</v>
      </c>
    </row>
    <row r="37" spans="1:7" s="12" customFormat="1" ht="12.75" customHeight="1">
      <c r="A37" s="23" t="s">
        <v>35</v>
      </c>
      <c r="B37" s="7"/>
      <c r="C37" s="43" t="s">
        <v>125</v>
      </c>
      <c r="D37" s="29"/>
      <c r="E37" s="30"/>
      <c r="F37" s="88"/>
      <c r="G37" s="88"/>
    </row>
    <row r="38" spans="1:7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97985.239999999991</v>
      </c>
      <c r="G41" s="87">
        <f>SUM(G42,G48,G49,G56,G57)</f>
        <v>19788.600000000002</v>
      </c>
    </row>
    <row r="42" spans="1:7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7273.369999999999</v>
      </c>
      <c r="G42" s="88">
        <f>SUM(G43:G47)</f>
        <v>5782.2</v>
      </c>
    </row>
    <row r="43" spans="1:7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7273.369999999999</v>
      </c>
      <c r="G44" s="88">
        <v>5782.2</v>
      </c>
    </row>
    <row r="45" spans="1:7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</row>
    <row r="46" spans="1:7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</row>
    <row r="47" spans="1:7" s="12" customFormat="1" ht="12.75" customHeight="1">
      <c r="A47" s="18" t="s">
        <v>93</v>
      </c>
      <c r="B47" s="32"/>
      <c r="C47" s="117" t="s">
        <v>104</v>
      </c>
      <c r="D47" s="116"/>
      <c r="E47" s="82"/>
      <c r="F47" s="88"/>
      <c r="G47" s="88"/>
    </row>
    <row r="48" spans="1:7" s="12" customFormat="1" ht="12.75" customHeight="1">
      <c r="A48" s="56" t="s">
        <v>16</v>
      </c>
      <c r="B48" s="68" t="s">
        <v>110</v>
      </c>
      <c r="C48" s="53"/>
      <c r="D48" s="69"/>
      <c r="E48" s="30"/>
      <c r="F48" s="88"/>
      <c r="G48" s="88">
        <v>8.6300000000000008</v>
      </c>
    </row>
    <row r="49" spans="1:7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89106.26999999999</v>
      </c>
      <c r="G49" s="88">
        <f>SUM(G50:G55)</f>
        <v>12143.96</v>
      </c>
    </row>
    <row r="50" spans="1:7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>
      <c r="A53" s="18" t="s">
        <v>41</v>
      </c>
      <c r="B53" s="26"/>
      <c r="C53" s="117" t="s">
        <v>90</v>
      </c>
      <c r="D53" s="116"/>
      <c r="E53" s="85"/>
      <c r="F53" s="88">
        <v>2357.98</v>
      </c>
      <c r="G53" s="88">
        <v>1204.52</v>
      </c>
    </row>
    <row r="54" spans="1:7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86748.29</v>
      </c>
      <c r="G54" s="88">
        <v>9265.1899999999987</v>
      </c>
    </row>
    <row r="55" spans="1:7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>
        <v>1674.25</v>
      </c>
    </row>
    <row r="56" spans="1:7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1605.5999999999997</v>
      </c>
      <c r="G57" s="88">
        <v>1853.81</v>
      </c>
    </row>
    <row r="58" spans="1:7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973438.12999999989</v>
      </c>
      <c r="G58" s="88">
        <f>SUM(G20,G40,G41)</f>
        <v>905872.88</v>
      </c>
    </row>
    <row r="59" spans="1:7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863459.0199999999</v>
      </c>
      <c r="G59" s="87">
        <f>SUM(G60:G63)</f>
        <v>872311.41</v>
      </c>
    </row>
    <row r="60" spans="1:7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66524.539999999994</v>
      </c>
      <c r="G60" s="88">
        <v>65320.770000000019</v>
      </c>
    </row>
    <row r="61" spans="1:7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185215.38</v>
      </c>
      <c r="G61" s="88">
        <v>195403.89000000007</v>
      </c>
    </row>
    <row r="62" spans="1:7" s="12" customFormat="1" ht="12.75" customHeight="1">
      <c r="A62" s="30" t="s">
        <v>36</v>
      </c>
      <c r="B62" s="111" t="s">
        <v>105</v>
      </c>
      <c r="C62" s="112"/>
      <c r="D62" s="113"/>
      <c r="E62" s="30"/>
      <c r="F62" s="88">
        <v>543958.99</v>
      </c>
      <c r="G62" s="88">
        <v>542801.34</v>
      </c>
    </row>
    <row r="63" spans="1:7" s="12" customFormat="1" ht="12.75" customHeight="1">
      <c r="A63" s="30" t="s">
        <v>96</v>
      </c>
      <c r="B63" s="6" t="s">
        <v>63</v>
      </c>
      <c r="C63" s="7"/>
      <c r="D63" s="5"/>
      <c r="E63" s="30"/>
      <c r="F63" s="88">
        <v>67760.11</v>
      </c>
      <c r="G63" s="88">
        <v>68785.41</v>
      </c>
    </row>
    <row r="64" spans="1:7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83954.22</v>
      </c>
      <c r="G64" s="87">
        <f>SUM(G65,G69)</f>
        <v>12732.73</v>
      </c>
    </row>
    <row r="65" spans="1:7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83954.22</v>
      </c>
      <c r="G69" s="88">
        <f>SUM(G70:G75,G78:G83)</f>
        <v>12732.73</v>
      </c>
    </row>
    <row r="70" spans="1:7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115.2</v>
      </c>
    </row>
    <row r="76" spans="1:7" s="12" customFormat="1" ht="12.75" customHeight="1">
      <c r="A76" s="18" t="s">
        <v>128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>
      <c r="A77" s="18" t="s">
        <v>129</v>
      </c>
      <c r="B77" s="26"/>
      <c r="C77" s="27"/>
      <c r="D77" s="46" t="s">
        <v>71</v>
      </c>
      <c r="E77" s="82"/>
      <c r="F77" s="88"/>
      <c r="G77" s="88">
        <v>115.2</v>
      </c>
    </row>
    <row r="78" spans="1:7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>
      <c r="A79" s="18" t="s">
        <v>32</v>
      </c>
      <c r="B79" s="33"/>
      <c r="C79" s="45" t="s">
        <v>111</v>
      </c>
      <c r="D79" s="47"/>
      <c r="E79" s="85"/>
      <c r="F79" s="88"/>
      <c r="G79" s="88"/>
    </row>
    <row r="80" spans="1:7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4467.5200000000004</v>
      </c>
      <c r="G80" s="88">
        <v>143.32</v>
      </c>
    </row>
    <row r="81" spans="1:7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68856.289999999994</v>
      </c>
      <c r="G81" s="88"/>
    </row>
    <row r="82" spans="1:7" s="12" customFormat="1" ht="12.75" customHeight="1">
      <c r="A82" s="23" t="s">
        <v>127</v>
      </c>
      <c r="B82" s="26"/>
      <c r="C82" s="45" t="s">
        <v>92</v>
      </c>
      <c r="D82" s="46"/>
      <c r="E82" s="85"/>
      <c r="F82" s="88">
        <v>7334.36</v>
      </c>
      <c r="G82" s="88">
        <v>12474.21</v>
      </c>
    </row>
    <row r="83" spans="1:7" s="12" customFormat="1" ht="12.75" customHeight="1">
      <c r="A83" s="23" t="s">
        <v>130</v>
      </c>
      <c r="B83" s="7"/>
      <c r="C83" s="43" t="s">
        <v>75</v>
      </c>
      <c r="D83" s="29"/>
      <c r="E83" s="83"/>
      <c r="F83" s="88">
        <v>3296.05</v>
      </c>
      <c r="G83" s="88"/>
    </row>
    <row r="84" spans="1:7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26024.89</v>
      </c>
      <c r="G84" s="87">
        <f>SUM(G85,G86,G89,G90)</f>
        <v>20828.739999999729</v>
      </c>
    </row>
    <row r="85" spans="1:7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26024.89</v>
      </c>
      <c r="G90" s="88">
        <f>SUM(G91,G92)</f>
        <v>20828.739999999729</v>
      </c>
    </row>
    <row r="91" spans="1:7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5196.1499999999996</v>
      </c>
      <c r="G91" s="88">
        <v>-5154.5400000002701</v>
      </c>
    </row>
    <row r="92" spans="1:7" s="12" customFormat="1" ht="12.75" customHeight="1">
      <c r="A92" s="23" t="s">
        <v>120</v>
      </c>
      <c r="B92" s="31"/>
      <c r="C92" s="43" t="s">
        <v>107</v>
      </c>
      <c r="D92" s="10"/>
      <c r="E92" s="82"/>
      <c r="F92" s="88">
        <v>20828.740000000002</v>
      </c>
      <c r="G92" s="88">
        <v>25983.279999999999</v>
      </c>
    </row>
    <row r="93" spans="1:7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>
      <c r="A94" s="1"/>
      <c r="B94" s="114" t="s">
        <v>121</v>
      </c>
      <c r="C94" s="115"/>
      <c r="D94" s="116"/>
      <c r="E94" s="30"/>
      <c r="F94" s="89">
        <f>SUM(F59,F64,F84,F93)</f>
        <v>973438.12999999989</v>
      </c>
      <c r="G94" s="89">
        <f>SUM(G59,G64,G84,G93)</f>
        <v>905872.87999999977</v>
      </c>
    </row>
    <row r="95" spans="1:7" s="12" customFormat="1">
      <c r="A95" s="41"/>
      <c r="B95" s="40"/>
      <c r="C95" s="40"/>
      <c r="D95" s="40"/>
      <c r="E95" s="40"/>
      <c r="F95" s="42"/>
      <c r="G95" s="42"/>
    </row>
    <row r="96" spans="1:7" s="12" customFormat="1" ht="12.75" customHeight="1">
      <c r="A96" s="119" t="s">
        <v>136</v>
      </c>
      <c r="B96" s="119"/>
      <c r="C96" s="119"/>
      <c r="D96" s="119"/>
      <c r="E96" s="119"/>
      <c r="F96" s="99" t="s">
        <v>135</v>
      </c>
      <c r="G96" s="99"/>
    </row>
    <row r="97" spans="1:8" s="12" customFormat="1">
      <c r="A97" s="98" t="s">
        <v>124</v>
      </c>
      <c r="B97" s="98"/>
      <c r="C97" s="98"/>
      <c r="D97" s="98"/>
      <c r="E97" s="98"/>
      <c r="F97" s="98" t="s">
        <v>112</v>
      </c>
      <c r="G97" s="98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2.75" customHeight="1">
      <c r="E100" s="42"/>
      <c r="H100" s="90"/>
    </row>
  </sheetData>
  <mergeCells count="22">
    <mergeCell ref="A9:G9"/>
    <mergeCell ref="A12:E12"/>
    <mergeCell ref="A96:E96"/>
    <mergeCell ref="A97:E97"/>
    <mergeCell ref="A14:G14"/>
    <mergeCell ref="A16:G16"/>
    <mergeCell ref="A17:G17"/>
    <mergeCell ref="D18:G18"/>
    <mergeCell ref="B19:D19"/>
    <mergeCell ref="F96:G96"/>
    <mergeCell ref="F97:G97"/>
    <mergeCell ref="A10:G11"/>
    <mergeCell ref="A13:G13"/>
    <mergeCell ref="B62:D62"/>
    <mergeCell ref="B94:D94"/>
    <mergeCell ref="C47:D47"/>
    <mergeCell ref="C53:D53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</dc:creator>
  <cp:lastModifiedBy>admin</cp:lastModifiedBy>
  <cp:lastPrinted>2022-11-11T07:36:25Z</cp:lastPrinted>
  <dcterms:created xsi:type="dcterms:W3CDTF">2009-07-20T14:30:53Z</dcterms:created>
  <dcterms:modified xsi:type="dcterms:W3CDTF">2022-11-11T07:36:57Z</dcterms:modified>
</cp:coreProperties>
</file>