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H21" s="1"/>
  <c r="H46" s="1"/>
  <c r="I22"/>
  <c r="I21" s="1"/>
  <c r="I46" s="1"/>
  <c r="I31"/>
  <c r="H54" l="1"/>
  <c r="H56" s="1"/>
  <c r="I54"/>
  <c r="I56" s="1"/>
</calcChain>
</file>

<file path=xl/sharedStrings.xml><?xml version="1.0" encoding="utf-8"?>
<sst xmlns="http://schemas.openxmlformats.org/spreadsheetml/2006/main" count="137" uniqueCount="106">
  <si>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</si>
  <si>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</si>
  <si>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</si>
  <si>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</si>
  <si>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</si>
  <si>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</si>
  <si>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</si>
  <si>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</si>
  <si>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</si>
  <si>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</si>
  <si>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</si>
  <si>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</si>
  <si>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</si>
  <si>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</si>
  <si>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</si>
  <si>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</si>
  <si>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</si>
  <si>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</si>
  <si>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</si>
  <si>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</si>
  <si>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</si>
  <si>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</si>
  <si>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</si>
  <si>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</si>
  <si>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</si>
  <si>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</si>
  <si>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</si>
  <si>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</si>
  <si>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</si>
  <si>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</si>
  <si>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</si>
  <si>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</si>
  <si>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</si>
  <si>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</si>
  <si>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</si>
  <si>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</si>
  <si>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</si>
  <si>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</si>
  <si>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</si>
  <si>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</si>
  <si>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</si>
  <si>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</si>
  <si>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</si>
  <si>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</si>
  <si>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</si>
  <si>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</si>
  <si>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</si>
  <si>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</si>
  <si>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</si>
  <si>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</si>
  <si>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</si>
  <si>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</si>
  <si>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</si>
  <si>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</si>
  <si>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</si>
  <si>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</si>
  <si>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</si>
  <si>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</si>
  <si>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</si>
  <si>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</si>
  <si>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</si>
  <si>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</si>
  <si>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</si>
  <si>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</si>
  <si>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</si>
  <si>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</si>
  <si>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</si>
  <si>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</si>
  <si>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</si>
  <si>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</si>
  <si>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</si>
  <si>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</si>
  <si>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</si>
  <si>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</si>
  <si>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</si>
  <si>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</si>
  <si>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</si>
  <si>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</si>
  <si>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</si>
  <si>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</si>
  <si>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</si>
  <si>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</si>
  <si>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</si>
  <si>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</si>
  <si>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</si>
  <si>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</si>
  <si>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</si>
  <si>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</si>
  <si>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</si>
  <si>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</si>
  <si>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</si>
  <si>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</si>
  <si>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</si>
  <si>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</si>
  <si>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</si>
  <si>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</si>
  <si>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</si>
  <si>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</si>
  <si>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</si>
  <si>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</si>
  <si>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Visagino vaikų lopšelis-darželis "Auksinis raktelis"</t>
  </si>
  <si>
    <t>190230443, Taikos pr.20,Visaginas</t>
  </si>
  <si>
    <t>PAGAL 2022 M. RUGSĖJO 30D. DUOMENIS</t>
  </si>
  <si>
    <t>2022-11-11 Nr.65</t>
  </si>
  <si>
    <t xml:space="preserve">              Žydrė Baronaitė</t>
  </si>
  <si>
    <t xml:space="preserve">                     Buhalterė, laikinai pavaduojanti vyriausiąją buhalterę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</si>
</sst>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showGridLines="0" tabSelected="1" topLeftCell="A31" zoomScaleNormal="100" zoomScaleSheetLayoutView="100" workbookViewId="0">
      <selection activeCell="N54" sqref="N54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99</v>
      </c>
      <c r="H3" s="6"/>
      <c r="I3" s="6"/>
    </row>
    <row r="5" spans="1:9" ht="15.75">
      <c r="A5" s="50" t="s">
        <v>43</v>
      </c>
      <c r="B5" s="51"/>
      <c r="C5" s="51"/>
      <c r="D5" s="51"/>
      <c r="E5" s="51"/>
      <c r="F5" s="51"/>
      <c r="G5" s="51"/>
      <c r="H5" s="51"/>
      <c r="I5" s="51"/>
    </row>
    <row r="6" spans="1:9" ht="15.75">
      <c r="A6" s="52" t="s">
        <v>42</v>
      </c>
      <c r="B6" s="51"/>
      <c r="C6" s="51"/>
      <c r="D6" s="51"/>
      <c r="E6" s="51"/>
      <c r="F6" s="51"/>
      <c r="G6" s="51"/>
      <c r="H6" s="51"/>
      <c r="I6" s="51"/>
    </row>
    <row r="7" spans="1:9" ht="15.75">
      <c r="A7" s="53" t="s">
        <v>100</v>
      </c>
      <c r="B7" s="54"/>
      <c r="C7" s="54"/>
      <c r="D7" s="54"/>
      <c r="E7" s="54"/>
      <c r="F7" s="54"/>
      <c r="G7" s="54"/>
      <c r="H7" s="54"/>
      <c r="I7" s="54"/>
    </row>
    <row r="8" spans="1:9" ht="15">
      <c r="A8" s="55" t="s">
        <v>0</v>
      </c>
      <c r="B8" s="45"/>
      <c r="C8" s="45"/>
      <c r="D8" s="45"/>
      <c r="E8" s="45"/>
      <c r="F8" s="45"/>
      <c r="G8" s="45"/>
      <c r="H8" s="45"/>
      <c r="I8" s="45"/>
    </row>
    <row r="9" spans="1:9" ht="15">
      <c r="A9" s="55" t="s">
        <v>101</v>
      </c>
      <c r="B9" s="45"/>
      <c r="C9" s="45"/>
      <c r="D9" s="45"/>
      <c r="E9" s="45"/>
      <c r="F9" s="45"/>
      <c r="G9" s="45"/>
      <c r="H9" s="45"/>
      <c r="I9" s="45"/>
    </row>
    <row r="10" spans="1:9" ht="15">
      <c r="A10" s="55" t="s">
        <v>45</v>
      </c>
      <c r="B10" s="45"/>
      <c r="C10" s="45"/>
      <c r="D10" s="45"/>
      <c r="E10" s="45"/>
      <c r="F10" s="45"/>
      <c r="G10" s="45"/>
      <c r="H10" s="45"/>
      <c r="I10" s="45"/>
    </row>
    <row r="11" spans="1:9" ht="15">
      <c r="A11" s="55" t="s">
        <v>44</v>
      </c>
      <c r="B11" s="51"/>
      <c r="C11" s="51"/>
      <c r="D11" s="51"/>
      <c r="E11" s="51"/>
      <c r="F11" s="51"/>
      <c r="G11" s="51"/>
      <c r="H11" s="51"/>
      <c r="I11" s="51"/>
    </row>
    <row r="12" spans="1:9" ht="15">
      <c r="A12" s="56"/>
      <c r="B12" s="45"/>
      <c r="C12" s="45"/>
      <c r="D12" s="45"/>
      <c r="E12" s="45"/>
      <c r="F12" s="45"/>
      <c r="G12" s="45"/>
      <c r="H12" s="45"/>
      <c r="I12" s="45"/>
    </row>
    <row r="13" spans="1:9" ht="15">
      <c r="A13" s="57" t="s">
        <v>1</v>
      </c>
      <c r="B13" s="58"/>
      <c r="C13" s="58"/>
      <c r="D13" s="58"/>
      <c r="E13" s="58"/>
      <c r="F13" s="58"/>
      <c r="G13" s="58"/>
      <c r="H13" s="58"/>
      <c r="I13" s="58"/>
    </row>
    <row r="14" spans="1:9" ht="15">
      <c r="A14" s="55"/>
      <c r="B14" s="45"/>
      <c r="C14" s="45"/>
      <c r="D14" s="45"/>
      <c r="E14" s="45"/>
      <c r="F14" s="45"/>
      <c r="G14" s="45"/>
      <c r="H14" s="45"/>
      <c r="I14" s="45"/>
    </row>
    <row r="15" spans="1:9" ht="15">
      <c r="A15" s="57" t="s">
        <v>102</v>
      </c>
      <c r="B15" s="58"/>
      <c r="C15" s="58"/>
      <c r="D15" s="58"/>
      <c r="E15" s="58"/>
      <c r="F15" s="58"/>
      <c r="G15" s="58"/>
      <c r="H15" s="58"/>
      <c r="I15" s="58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2" ht="15">
      <c r="A17" s="55" t="s">
        <v>103</v>
      </c>
      <c r="B17" s="45"/>
      <c r="C17" s="45"/>
      <c r="D17" s="45"/>
      <c r="E17" s="45"/>
      <c r="F17" s="45"/>
      <c r="G17" s="45"/>
      <c r="H17" s="45"/>
      <c r="I17" s="45"/>
    </row>
    <row r="18" spans="1:12" ht="15">
      <c r="A18" s="55" t="s">
        <v>2</v>
      </c>
      <c r="B18" s="45"/>
      <c r="C18" s="45"/>
      <c r="D18" s="45"/>
      <c r="E18" s="45"/>
      <c r="F18" s="45"/>
      <c r="G18" s="45"/>
      <c r="H18" s="45"/>
      <c r="I18" s="45"/>
    </row>
    <row r="19" spans="1:12" s="11" customFormat="1" ht="15">
      <c r="A19" s="44" t="s">
        <v>98</v>
      </c>
      <c r="B19" s="45"/>
      <c r="C19" s="45"/>
      <c r="D19" s="45"/>
      <c r="E19" s="45"/>
      <c r="F19" s="45"/>
      <c r="G19" s="45"/>
      <c r="H19" s="45"/>
      <c r="I19" s="45"/>
    </row>
    <row r="20" spans="1:12" s="12" customFormat="1" ht="50.1" customHeight="1">
      <c r="A20" s="46" t="s">
        <v>3</v>
      </c>
      <c r="B20" s="46"/>
      <c r="C20" s="46" t="s">
        <v>4</v>
      </c>
      <c r="D20" s="47"/>
      <c r="E20" s="47"/>
      <c r="F20" s="47"/>
      <c r="G20" s="8" t="s">
        <v>36</v>
      </c>
      <c r="H20" s="8" t="s">
        <v>5</v>
      </c>
      <c r="I20" s="8" t="s">
        <v>6</v>
      </c>
    </row>
    <row r="21" spans="1:12" ht="15.75">
      <c r="A21" s="3" t="s">
        <v>7</v>
      </c>
      <c r="B21" s="9" t="s">
        <v>8</v>
      </c>
      <c r="C21" s="48" t="s">
        <v>8</v>
      </c>
      <c r="D21" s="49"/>
      <c r="E21" s="49"/>
      <c r="F21" s="49"/>
      <c r="G21" s="18"/>
      <c r="H21" s="22">
        <f>SUM(H22,H27,H28)</f>
        <v>804178.77</v>
      </c>
      <c r="I21" s="22">
        <f>SUM(I22,I27,I28)</f>
        <v>722317.26</v>
      </c>
    </row>
    <row r="22" spans="1:12" ht="15.75">
      <c r="A22" s="2" t="s">
        <v>9</v>
      </c>
      <c r="B22" s="14" t="s">
        <v>10</v>
      </c>
      <c r="C22" s="59" t="s">
        <v>10</v>
      </c>
      <c r="D22" s="59"/>
      <c r="E22" s="59"/>
      <c r="F22" s="59"/>
      <c r="G22" s="19"/>
      <c r="H22" s="23">
        <f>SUM(H23:H26)</f>
        <v>743394.02</v>
      </c>
      <c r="I22" s="23">
        <f>SUM(I23:I26)</f>
        <v>671330.66</v>
      </c>
    </row>
    <row r="23" spans="1:12" ht="15.75">
      <c r="A23" s="2" t="s">
        <v>46</v>
      </c>
      <c r="B23" s="14" t="s">
        <v>47</v>
      </c>
      <c r="C23" s="59" t="s">
        <v>47</v>
      </c>
      <c r="D23" s="59"/>
      <c r="E23" s="59"/>
      <c r="F23" s="59"/>
      <c r="G23" s="19"/>
      <c r="H23" s="28">
        <v>371644.17</v>
      </c>
      <c r="I23" s="29">
        <v>339639.16</v>
      </c>
    </row>
    <row r="24" spans="1:12" ht="15.75">
      <c r="A24" s="2" t="s">
        <v>48</v>
      </c>
      <c r="B24" s="4" t="s">
        <v>49</v>
      </c>
      <c r="C24" s="60" t="s">
        <v>49</v>
      </c>
      <c r="D24" s="60"/>
      <c r="E24" s="60"/>
      <c r="F24" s="60"/>
      <c r="G24" s="19"/>
      <c r="H24" s="28">
        <v>371124.95</v>
      </c>
      <c r="I24" s="29">
        <v>324785.37</v>
      </c>
    </row>
    <row r="25" spans="1:12" ht="15.75">
      <c r="A25" s="2" t="s">
        <v>50</v>
      </c>
      <c r="B25" s="14" t="s">
        <v>51</v>
      </c>
      <c r="C25" s="60" t="s">
        <v>51</v>
      </c>
      <c r="D25" s="60"/>
      <c r="E25" s="60"/>
      <c r="F25" s="60"/>
      <c r="G25" s="19"/>
      <c r="H25" s="28">
        <v>-1157.6500000000001</v>
      </c>
      <c r="I25" s="29">
        <v>5971.41</v>
      </c>
    </row>
    <row r="26" spans="1:12" ht="15.75">
      <c r="A26" s="2" t="s">
        <v>52</v>
      </c>
      <c r="B26" s="4" t="s">
        <v>53</v>
      </c>
      <c r="C26" s="60" t="s">
        <v>53</v>
      </c>
      <c r="D26" s="60"/>
      <c r="E26" s="60"/>
      <c r="F26" s="60"/>
      <c r="G26" s="19"/>
      <c r="H26" s="28">
        <v>1782.55</v>
      </c>
      <c r="I26" s="29">
        <v>934.71999999999991</v>
      </c>
    </row>
    <row r="27" spans="1:12" ht="15.75">
      <c r="A27" s="2" t="s">
        <v>11</v>
      </c>
      <c r="B27" s="14" t="s">
        <v>12</v>
      </c>
      <c r="C27" s="60" t="s">
        <v>12</v>
      </c>
      <c r="D27" s="60"/>
      <c r="E27" s="60"/>
      <c r="F27" s="60"/>
      <c r="G27" s="19"/>
      <c r="H27" s="23"/>
      <c r="I27" s="24"/>
    </row>
    <row r="28" spans="1:12" ht="15.75">
      <c r="A28" s="2" t="s">
        <v>13</v>
      </c>
      <c r="B28" s="14" t="s">
        <v>14</v>
      </c>
      <c r="C28" s="60" t="s">
        <v>14</v>
      </c>
      <c r="D28" s="60"/>
      <c r="E28" s="60"/>
      <c r="F28" s="60"/>
      <c r="G28" s="19"/>
      <c r="H28" s="23">
        <f>SUM(H29)+SUM(H30)</f>
        <v>60784.749999999993</v>
      </c>
      <c r="I28" s="23">
        <f>SUM(I29)+SUM(I30)</f>
        <v>50986.600000000006</v>
      </c>
    </row>
    <row r="29" spans="1:12" ht="15.75">
      <c r="A29" s="2" t="s">
        <v>54</v>
      </c>
      <c r="B29" s="4" t="s">
        <v>15</v>
      </c>
      <c r="C29" s="60" t="s">
        <v>15</v>
      </c>
      <c r="D29" s="60"/>
      <c r="E29" s="60"/>
      <c r="F29" s="60"/>
      <c r="G29" s="19"/>
      <c r="H29" s="28">
        <v>60784.749999999993</v>
      </c>
      <c r="I29" s="30">
        <v>50986.600000000006</v>
      </c>
    </row>
    <row r="30" spans="1:12" ht="15.75">
      <c r="A30" s="2" t="s">
        <v>55</v>
      </c>
      <c r="B30" s="4" t="s">
        <v>16</v>
      </c>
      <c r="C30" s="60" t="s">
        <v>16</v>
      </c>
      <c r="D30" s="60"/>
      <c r="E30" s="60"/>
      <c r="F30" s="60"/>
      <c r="G30" s="19"/>
      <c r="H30" s="28"/>
      <c r="I30" s="28"/>
    </row>
    <row r="31" spans="1:12" ht="15.75">
      <c r="A31" s="3" t="s">
        <v>17</v>
      </c>
      <c r="B31" s="9" t="s">
        <v>18</v>
      </c>
      <c r="C31" s="48" t="s">
        <v>18</v>
      </c>
      <c r="D31" s="48"/>
      <c r="E31" s="48"/>
      <c r="F31" s="48"/>
      <c r="G31" s="18"/>
      <c r="H31" s="22">
        <f>SUM(H32:H45)</f>
        <v>798982.62000000011</v>
      </c>
      <c r="I31" s="22">
        <f>SUM(I32:I45)</f>
        <v>717503.87000000011</v>
      </c>
      <c r="K31" s="32"/>
      <c r="L31" s="32"/>
    </row>
    <row r="32" spans="1:12" ht="15.75">
      <c r="A32" s="2" t="s">
        <v>9</v>
      </c>
      <c r="B32" s="14" t="s">
        <v>56</v>
      </c>
      <c r="C32" s="60" t="s">
        <v>96</v>
      </c>
      <c r="D32" s="61"/>
      <c r="E32" s="61"/>
      <c r="F32" s="61"/>
      <c r="G32" s="19"/>
      <c r="H32" s="28">
        <v>670048.34000000008</v>
      </c>
      <c r="I32" s="31">
        <v>607098.81000000006</v>
      </c>
      <c r="K32" s="32"/>
    </row>
    <row r="33" spans="1:11" ht="15.75">
      <c r="A33" s="2" t="s">
        <v>11</v>
      </c>
      <c r="B33" s="14" t="s">
        <v>57</v>
      </c>
      <c r="C33" s="60" t="s">
        <v>86</v>
      </c>
      <c r="D33" s="61"/>
      <c r="E33" s="61"/>
      <c r="F33" s="61"/>
      <c r="G33" s="19"/>
      <c r="H33" s="28">
        <v>10631.39</v>
      </c>
      <c r="I33" s="31">
        <v>14095.53</v>
      </c>
      <c r="K33" s="32"/>
    </row>
    <row r="34" spans="1:11" ht="15.75">
      <c r="A34" s="2" t="s">
        <v>13</v>
      </c>
      <c r="B34" s="14" t="s">
        <v>58</v>
      </c>
      <c r="C34" s="60" t="s">
        <v>87</v>
      </c>
      <c r="D34" s="61"/>
      <c r="E34" s="61"/>
      <c r="F34" s="61"/>
      <c r="G34" s="19"/>
      <c r="H34" s="28">
        <v>40156.14</v>
      </c>
      <c r="I34" s="31">
        <v>22421</v>
      </c>
      <c r="K34" s="32"/>
    </row>
    <row r="35" spans="1:11" ht="15.75">
      <c r="A35" s="2" t="s">
        <v>21</v>
      </c>
      <c r="B35" s="14" t="s">
        <v>59</v>
      </c>
      <c r="C35" s="59" t="s">
        <v>88</v>
      </c>
      <c r="D35" s="61"/>
      <c r="E35" s="61"/>
      <c r="F35" s="61"/>
      <c r="G35" s="19"/>
      <c r="H35" s="28"/>
      <c r="I35" s="31"/>
      <c r="K35" s="32"/>
    </row>
    <row r="36" spans="1:11" ht="15.75">
      <c r="A36" s="2" t="s">
        <v>60</v>
      </c>
      <c r="B36" s="14" t="s">
        <v>61</v>
      </c>
      <c r="C36" s="59" t="s">
        <v>89</v>
      </c>
      <c r="D36" s="61"/>
      <c r="E36" s="61"/>
      <c r="F36" s="61"/>
      <c r="G36" s="19"/>
      <c r="H36" s="28"/>
      <c r="I36" s="31"/>
      <c r="K36" s="32"/>
    </row>
    <row r="37" spans="1:11" ht="15.75">
      <c r="A37" s="2" t="s">
        <v>62</v>
      </c>
      <c r="B37" s="14" t="s">
        <v>63</v>
      </c>
      <c r="C37" s="59" t="s">
        <v>90</v>
      </c>
      <c r="D37" s="61"/>
      <c r="E37" s="61"/>
      <c r="F37" s="61"/>
      <c r="G37" s="19"/>
      <c r="H37" s="28">
        <v>1357</v>
      </c>
      <c r="I37" s="31">
        <v>121</v>
      </c>
      <c r="K37" s="32"/>
    </row>
    <row r="38" spans="1:11" ht="15.75">
      <c r="A38" s="2" t="s">
        <v>64</v>
      </c>
      <c r="B38" s="14" t="s">
        <v>65</v>
      </c>
      <c r="C38" s="59" t="s">
        <v>91</v>
      </c>
      <c r="D38" s="61"/>
      <c r="E38" s="61"/>
      <c r="F38" s="61"/>
      <c r="G38" s="19"/>
      <c r="H38" s="28"/>
      <c r="I38" s="31"/>
      <c r="K38" s="32"/>
    </row>
    <row r="39" spans="1:11" ht="15.75">
      <c r="A39" s="2" t="s">
        <v>66</v>
      </c>
      <c r="B39" s="14" t="s">
        <v>19</v>
      </c>
      <c r="C39" s="60" t="s">
        <v>19</v>
      </c>
      <c r="D39" s="61"/>
      <c r="E39" s="61"/>
      <c r="F39" s="61"/>
      <c r="G39" s="19"/>
      <c r="H39" s="28">
        <v>680.69</v>
      </c>
      <c r="I39" s="31"/>
      <c r="K39" s="32"/>
    </row>
    <row r="40" spans="1:11" ht="15.75">
      <c r="A40" s="2" t="s">
        <v>67</v>
      </c>
      <c r="B40" s="14" t="s">
        <v>68</v>
      </c>
      <c r="C40" s="59" t="s">
        <v>68</v>
      </c>
      <c r="D40" s="61"/>
      <c r="E40" s="61"/>
      <c r="F40" s="61"/>
      <c r="G40" s="19"/>
      <c r="H40" s="28">
        <v>64217.13</v>
      </c>
      <c r="I40" s="31">
        <v>56478.11</v>
      </c>
      <c r="K40" s="32"/>
    </row>
    <row r="41" spans="1:11" ht="15.75" customHeight="1">
      <c r="A41" s="2" t="s">
        <v>69</v>
      </c>
      <c r="B41" s="14" t="s">
        <v>20</v>
      </c>
      <c r="C41" s="60" t="s">
        <v>37</v>
      </c>
      <c r="D41" s="47"/>
      <c r="E41" s="47"/>
      <c r="F41" s="47"/>
      <c r="G41" s="19"/>
      <c r="H41" s="28"/>
      <c r="I41" s="31"/>
      <c r="K41" s="32"/>
    </row>
    <row r="42" spans="1:11" ht="15.75" customHeight="1">
      <c r="A42" s="2" t="s">
        <v>70</v>
      </c>
      <c r="B42" s="14" t="s">
        <v>71</v>
      </c>
      <c r="C42" s="60" t="s">
        <v>92</v>
      </c>
      <c r="D42" s="61"/>
      <c r="E42" s="61"/>
      <c r="F42" s="61"/>
      <c r="G42" s="19"/>
      <c r="H42" s="28"/>
      <c r="I42" s="31"/>
      <c r="K42" s="32"/>
    </row>
    <row r="43" spans="1:11" ht="15.75">
      <c r="A43" s="2" t="s">
        <v>72</v>
      </c>
      <c r="B43" s="14" t="s">
        <v>73</v>
      </c>
      <c r="C43" s="60" t="s">
        <v>38</v>
      </c>
      <c r="D43" s="61"/>
      <c r="E43" s="61"/>
      <c r="F43" s="61"/>
      <c r="G43" s="19"/>
      <c r="H43" s="28"/>
      <c r="I43" s="31"/>
      <c r="K43" s="32"/>
    </row>
    <row r="44" spans="1:11" ht="15.75">
      <c r="A44" s="2" t="s">
        <v>74</v>
      </c>
      <c r="B44" s="14" t="s">
        <v>75</v>
      </c>
      <c r="C44" s="60" t="s">
        <v>93</v>
      </c>
      <c r="D44" s="61"/>
      <c r="E44" s="61"/>
      <c r="F44" s="61"/>
      <c r="G44" s="19"/>
      <c r="H44" s="28">
        <v>11891.93</v>
      </c>
      <c r="I44" s="31">
        <v>17289.419999999998</v>
      </c>
      <c r="K44" s="32"/>
    </row>
    <row r="45" spans="1:11" ht="15.75">
      <c r="A45" s="2" t="s">
        <v>76</v>
      </c>
      <c r="B45" s="14" t="s">
        <v>22</v>
      </c>
      <c r="C45" s="36" t="s">
        <v>39</v>
      </c>
      <c r="D45" s="37"/>
      <c r="E45" s="37"/>
      <c r="F45" s="38"/>
      <c r="G45" s="19"/>
      <c r="H45" s="28"/>
      <c r="I45" s="28"/>
      <c r="K45" s="32"/>
    </row>
    <row r="46" spans="1:11" ht="15.75">
      <c r="A46" s="9" t="s">
        <v>23</v>
      </c>
      <c r="B46" s="10" t="s">
        <v>24</v>
      </c>
      <c r="C46" s="33" t="s">
        <v>24</v>
      </c>
      <c r="D46" s="34"/>
      <c r="E46" s="34"/>
      <c r="F46" s="35"/>
      <c r="G46" s="18"/>
      <c r="H46" s="22">
        <f>H21-H31</f>
        <v>5196.1499999999069</v>
      </c>
      <c r="I46" s="22">
        <f>I21-I31</f>
        <v>4813.3899999998976</v>
      </c>
    </row>
    <row r="47" spans="1:11" ht="15.75">
      <c r="A47" s="9" t="s">
        <v>25</v>
      </c>
      <c r="B47" s="9" t="s">
        <v>26</v>
      </c>
      <c r="C47" s="43" t="s">
        <v>26</v>
      </c>
      <c r="D47" s="34"/>
      <c r="E47" s="34"/>
      <c r="F47" s="35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11" ht="15.75">
      <c r="A48" s="4" t="s">
        <v>77</v>
      </c>
      <c r="B48" s="14" t="s">
        <v>78</v>
      </c>
      <c r="C48" s="36" t="s">
        <v>94</v>
      </c>
      <c r="D48" s="37"/>
      <c r="E48" s="37"/>
      <c r="F48" s="38"/>
      <c r="G48" s="20"/>
      <c r="H48" s="23"/>
      <c r="I48" s="28"/>
    </row>
    <row r="49" spans="1:10" ht="15.75">
      <c r="A49" s="4" t="s">
        <v>11</v>
      </c>
      <c r="B49" s="14" t="s">
        <v>79</v>
      </c>
      <c r="C49" s="36" t="s">
        <v>79</v>
      </c>
      <c r="D49" s="37"/>
      <c r="E49" s="37"/>
      <c r="F49" s="38"/>
      <c r="G49" s="20"/>
      <c r="H49" s="28"/>
      <c r="I49" s="28"/>
    </row>
    <row r="50" spans="1:10" ht="15.75">
      <c r="A50" s="4" t="s">
        <v>80</v>
      </c>
      <c r="B50" s="14" t="s">
        <v>81</v>
      </c>
      <c r="C50" s="36" t="s">
        <v>95</v>
      </c>
      <c r="D50" s="37"/>
      <c r="E50" s="37"/>
      <c r="F50" s="38"/>
      <c r="G50" s="20"/>
      <c r="H50" s="28"/>
      <c r="I50" s="28"/>
    </row>
    <row r="51" spans="1:10" ht="15.75">
      <c r="A51" s="9" t="s">
        <v>27</v>
      </c>
      <c r="B51" s="10" t="s">
        <v>28</v>
      </c>
      <c r="C51" s="33" t="s">
        <v>28</v>
      </c>
      <c r="D51" s="34"/>
      <c r="E51" s="34"/>
      <c r="F51" s="35"/>
      <c r="G51" s="21"/>
      <c r="H51" s="28"/>
      <c r="I51" s="28"/>
    </row>
    <row r="52" spans="1:10" ht="30" customHeight="1">
      <c r="A52" s="9" t="s">
        <v>29</v>
      </c>
      <c r="B52" s="10" t="s">
        <v>41</v>
      </c>
      <c r="C52" s="39" t="s">
        <v>41</v>
      </c>
      <c r="D52" s="40"/>
      <c r="E52" s="40"/>
      <c r="F52" s="41"/>
      <c r="G52" s="21"/>
      <c r="H52" s="28"/>
      <c r="I52" s="28"/>
    </row>
    <row r="53" spans="1:10" ht="15.75">
      <c r="A53" s="9" t="s">
        <v>30</v>
      </c>
      <c r="B53" s="10" t="s">
        <v>82</v>
      </c>
      <c r="C53" s="33" t="s">
        <v>82</v>
      </c>
      <c r="D53" s="34"/>
      <c r="E53" s="34"/>
      <c r="F53" s="35"/>
      <c r="G53" s="21"/>
      <c r="H53" s="28"/>
      <c r="I53" s="28"/>
    </row>
    <row r="54" spans="1:10" ht="30" customHeight="1">
      <c r="A54" s="9" t="s">
        <v>32</v>
      </c>
      <c r="B54" s="9" t="s">
        <v>31</v>
      </c>
      <c r="C54" s="42" t="s">
        <v>31</v>
      </c>
      <c r="D54" s="40"/>
      <c r="E54" s="40"/>
      <c r="F54" s="41"/>
      <c r="G54" s="21"/>
      <c r="H54" s="22">
        <f>SUM(H46,H47,H51,H52,H53)</f>
        <v>5196.1499999999069</v>
      </c>
      <c r="I54" s="22">
        <f>SUM(I46,I47,I51,I52,I53)</f>
        <v>4813.3899999998976</v>
      </c>
    </row>
    <row r="55" spans="1:10" ht="15.75">
      <c r="A55" s="9" t="s">
        <v>9</v>
      </c>
      <c r="B55" s="9" t="s">
        <v>33</v>
      </c>
      <c r="C55" s="43" t="s">
        <v>33</v>
      </c>
      <c r="D55" s="34"/>
      <c r="E55" s="34"/>
      <c r="F55" s="35"/>
      <c r="G55" s="21"/>
      <c r="H55" s="28"/>
      <c r="I55" s="28"/>
    </row>
    <row r="56" spans="1:10" ht="15.75">
      <c r="A56" s="9" t="s">
        <v>83</v>
      </c>
      <c r="B56" s="10" t="s">
        <v>34</v>
      </c>
      <c r="C56" s="33" t="s">
        <v>34</v>
      </c>
      <c r="D56" s="34"/>
      <c r="E56" s="34"/>
      <c r="F56" s="35"/>
      <c r="G56" s="21"/>
      <c r="H56" s="22">
        <f>SUM(H54,H55)</f>
        <v>5196.1499999999069</v>
      </c>
      <c r="I56" s="22">
        <f>SUM(I54,I55)</f>
        <v>4813.3899999998976</v>
      </c>
    </row>
    <row r="57" spans="1:10" ht="15.75">
      <c r="A57" s="4" t="s">
        <v>9</v>
      </c>
      <c r="B57" s="14" t="s">
        <v>84</v>
      </c>
      <c r="C57" s="36" t="s">
        <v>84</v>
      </c>
      <c r="D57" s="37"/>
      <c r="E57" s="37"/>
      <c r="F57" s="38"/>
      <c r="G57" s="20"/>
      <c r="H57" s="23"/>
      <c r="I57" s="23"/>
    </row>
    <row r="58" spans="1:10" ht="15.75">
      <c r="A58" s="4" t="s">
        <v>11</v>
      </c>
      <c r="B58" s="14" t="s">
        <v>85</v>
      </c>
      <c r="C58" s="36" t="s">
        <v>85</v>
      </c>
      <c r="D58" s="37"/>
      <c r="E58" s="37"/>
      <c r="F58" s="38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62" t="s">
        <v>105</v>
      </c>
      <c r="B60" s="62"/>
      <c r="C60" s="62"/>
      <c r="D60" s="62"/>
      <c r="E60" s="62"/>
      <c r="F60" s="62"/>
      <c r="G60" s="62"/>
      <c r="H60" s="64" t="s">
        <v>104</v>
      </c>
      <c r="I60" s="64"/>
    </row>
    <row r="61" spans="1:10" s="11" customFormat="1" ht="34.5" customHeight="1">
      <c r="A61" s="63" t="s">
        <v>97</v>
      </c>
      <c r="B61" s="63"/>
      <c r="C61" s="63"/>
      <c r="D61" s="63"/>
      <c r="E61" s="63"/>
      <c r="F61" s="63"/>
      <c r="G61" s="63"/>
      <c r="H61" s="65" t="s">
        <v>35</v>
      </c>
      <c r="I61" s="65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5:I5"/>
    <mergeCell ref="A6:I6"/>
    <mergeCell ref="A7:I7"/>
    <mergeCell ref="A8:I8"/>
    <mergeCell ref="A9:I9"/>
    <mergeCell ref="A19:I19"/>
    <mergeCell ref="C48:F48"/>
    <mergeCell ref="C49:F49"/>
    <mergeCell ref="C50:F50"/>
    <mergeCell ref="C45:F45"/>
    <mergeCell ref="C46:F46"/>
    <mergeCell ref="C47:F47"/>
    <mergeCell ref="A20:B20"/>
    <mergeCell ref="C20:F20"/>
    <mergeCell ref="C21:F21"/>
    <mergeCell ref="C23:F23"/>
    <mergeCell ref="C24:F24"/>
    <mergeCell ref="C25:F25"/>
    <mergeCell ref="C26:F26"/>
    <mergeCell ref="C27:F27"/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</dc:creator>
  <cp:lastModifiedBy>admin</cp:lastModifiedBy>
  <cp:lastPrinted>2022-11-11T07:40:00Z</cp:lastPrinted>
  <dcterms:created xsi:type="dcterms:W3CDTF">1996-10-14T23:33:28Z</dcterms:created>
  <dcterms:modified xsi:type="dcterms:W3CDTF">2022-11-11T07:42:37Z</dcterms:modified>
</cp:coreProperties>
</file>