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20" s="1"/>
  <c r="F42"/>
  <c r="F49"/>
  <c r="G59"/>
  <c r="G65"/>
  <c r="G75"/>
  <c r="G69" s="1"/>
  <c r="G86"/>
  <c r="G84" s="1"/>
  <c r="G90"/>
  <c r="F59"/>
  <c r="F65"/>
  <c r="F64" s="1"/>
  <c r="F75"/>
  <c r="F69" s="1"/>
  <c r="F86"/>
  <c r="F90"/>
  <c r="F84" s="1"/>
  <c r="G64" l="1"/>
  <c r="G94" s="1"/>
  <c r="F41"/>
  <c r="F58" s="1"/>
  <c r="G20"/>
  <c r="G41"/>
  <c r="F94"/>
  <c r="G58" l="1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<sst xmlns="http://schemas.openxmlformats.org/spreadsheetml/2006/main" count="169" uniqueCount="137">
  <si>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</si>
  <si>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</si>
  <si>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</si>
  <si>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</si>
  <si>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</si>
  <si>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</si>
  <si>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</si>
  <si>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</si>
  <si>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</si>
  <si>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</si>
  <si>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</si>
  <si>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</si>
  <si>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</si>
  <si>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</si>
  <si>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</si>
  <si>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</si>
  <si>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</si>
  <si>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</si>
  <si>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</si>
  <si>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</si>
  <si>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</si>
  <si>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</si>
  <si>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</si>
  <si>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</si>
  <si>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</si>
  <si>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</si>
  <si>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</si>
  <si>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</si>
  <si>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</si>
  <si>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</si>
  <si>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</si>
  <si>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</si>
  <si>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</si>
  <si>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</si>
  <si>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</si>
  <si>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</si>
  <si>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</si>
  <si>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</si>
  <si>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</si>
  <si>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</si>
  <si>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</si>
  <si>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</si>
  <si>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</si>
  <si>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</si>
  <si>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</si>
  <si>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</si>
  <si>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</si>
  <si>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</si>
  <si>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</si>
  <si>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</si>
  <si>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</si>
  <si>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</si>
  <si>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</si>
  <si>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</si>
  <si>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</si>
  <si>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</si>
  <si>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</si>
  <si>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</si>
  <si>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</si>
  <si>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</si>
  <si>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</si>
  <si>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</si>
  <si>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</si>
  <si>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</si>
  <si>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</si>
  <si>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</si>
  <si>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</si>
  <si>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</si>
  <si>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</si>
  <si>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</si>
  <si>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</si>
  <si>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</si>
  <si>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</si>
  <si>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</si>
  <si>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</si>
  <si>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</si>
  <si>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</si>
  <si>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</si>
  <si>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</si>
  <si>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</si>
  <si>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</si>
  <si>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</si>
  <si>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</si>
  <si>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</si>
  <si>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</si>
  <si>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</si>
  <si>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</si>
  <si>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</si>
  <si>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</si>
  <si>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</si>
  <si>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</si>
  <si>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</si>
  <si>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</si>
  <si>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</si>
  <si>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</si>
  <si>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</si>
  <si>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</si>
  <si>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</si>
  <si>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</si>
  <si>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</si>
  <si>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</si>
  <si>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</si>
  <si>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</si>
  <si>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</si>
  <si>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</si>
  <si>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</si>
  <si>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</si>
  <si>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</si>
  <si>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</si>
  <si>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</si>
  <si>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</si>
  <si>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</si>
  <si>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</si>
  <si>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</si>
  <si>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</si>
  <si>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</si>
  <si>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</si>
  <si>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</si>
  <si>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</si>
  <si>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</si>
  <si>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</si>
  <si>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</si>
  <si>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</si>
  <si>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</si>
  <si>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</si>
  <si>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</si>
  <si>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</si>
  <si>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</si>
  <si>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</si>
  <si>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</si>
  <si>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</si>
  <si>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</si>
  <si>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190230443,Taikos pr.20,Visaginas</t>
  </si>
  <si>
    <t>PAGAL 2021 M.BIRŽELIO 30 D. DUOMENIS</t>
  </si>
  <si>
    <t>2021-08-12 Nr. A-42</t>
  </si>
  <si>
    <t>Vyriausioji buhalterė</t>
  </si>
  <si>
    <t>Ana Barkovskienė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</si>
</sst>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zoomScaleNormal="100" zoomScaleSheetLayoutView="100" workbookViewId="0">
      <selection activeCell="S72" sqref="S72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91" t="s">
        <v>95</v>
      </c>
      <c r="F2" s="92"/>
      <c r="G2" s="92"/>
    </row>
    <row r="3" spans="1:7">
      <c r="E3" s="93" t="s">
        <v>113</v>
      </c>
      <c r="F3" s="94"/>
      <c r="G3" s="94"/>
    </row>
    <row r="5" spans="1:7">
      <c r="A5" s="101" t="s">
        <v>94</v>
      </c>
      <c r="B5" s="102"/>
      <c r="C5" s="102"/>
      <c r="D5" s="102"/>
      <c r="E5" s="102"/>
      <c r="F5" s="100"/>
      <c r="G5" s="100"/>
    </row>
    <row r="6" spans="1:7">
      <c r="A6" s="103"/>
      <c r="B6" s="103"/>
      <c r="C6" s="103"/>
      <c r="D6" s="103"/>
      <c r="E6" s="103"/>
      <c r="F6" s="103"/>
      <c r="G6" s="103"/>
    </row>
    <row r="7" spans="1:7">
      <c r="A7" s="95" t="s">
        <v>131</v>
      </c>
      <c r="B7" s="96"/>
      <c r="C7" s="96"/>
      <c r="D7" s="96"/>
      <c r="E7" s="96"/>
      <c r="F7" s="97"/>
      <c r="G7" s="97"/>
    </row>
    <row r="8" spans="1:7">
      <c r="A8" s="98" t="s">
        <v>114</v>
      </c>
      <c r="B8" s="99"/>
      <c r="C8" s="99"/>
      <c r="D8" s="99"/>
      <c r="E8" s="99"/>
      <c r="F8" s="100"/>
      <c r="G8" s="100"/>
    </row>
    <row r="9" spans="1:7" ht="12.75" customHeight="1">
      <c r="A9" s="98" t="s">
        <v>132</v>
      </c>
      <c r="B9" s="99"/>
      <c r="C9" s="99"/>
      <c r="D9" s="99"/>
      <c r="E9" s="99"/>
      <c r="F9" s="100"/>
      <c r="G9" s="100"/>
    </row>
    <row r="10" spans="1:7">
      <c r="A10" s="107" t="s">
        <v>115</v>
      </c>
      <c r="B10" s="108"/>
      <c r="C10" s="108"/>
      <c r="D10" s="108"/>
      <c r="E10" s="108"/>
      <c r="F10" s="109"/>
      <c r="G10" s="109"/>
    </row>
    <row r="11" spans="1:7">
      <c r="A11" s="109"/>
      <c r="B11" s="109"/>
      <c r="C11" s="109"/>
      <c r="D11" s="109"/>
      <c r="E11" s="109"/>
      <c r="F11" s="109"/>
      <c r="G11" s="109"/>
    </row>
    <row r="12" spans="1:7">
      <c r="A12" s="118"/>
      <c r="B12" s="100"/>
      <c r="C12" s="100"/>
      <c r="D12" s="100"/>
      <c r="E12" s="100"/>
    </row>
    <row r="13" spans="1:7">
      <c r="A13" s="101" t="s">
        <v>0</v>
      </c>
      <c r="B13" s="102"/>
      <c r="C13" s="102"/>
      <c r="D13" s="102"/>
      <c r="E13" s="102"/>
      <c r="F13" s="110"/>
      <c r="G13" s="110"/>
    </row>
    <row r="14" spans="1:7">
      <c r="A14" s="101" t="s">
        <v>133</v>
      </c>
      <c r="B14" s="102"/>
      <c r="C14" s="102"/>
      <c r="D14" s="102"/>
      <c r="E14" s="102"/>
      <c r="F14" s="110"/>
      <c r="G14" s="110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8" t="s">
        <v>134</v>
      </c>
      <c r="B16" s="120"/>
      <c r="C16" s="120"/>
      <c r="D16" s="120"/>
      <c r="E16" s="120"/>
      <c r="F16" s="121"/>
      <c r="G16" s="121"/>
    </row>
    <row r="17" spans="1:7">
      <c r="A17" s="98" t="s">
        <v>1</v>
      </c>
      <c r="B17" s="98"/>
      <c r="C17" s="98"/>
      <c r="D17" s="98"/>
      <c r="E17" s="98"/>
      <c r="F17" s="121"/>
      <c r="G17" s="121"/>
    </row>
    <row r="18" spans="1:7" ht="12.75" customHeight="1">
      <c r="A18" s="8"/>
      <c r="B18" s="9"/>
      <c r="C18" s="9"/>
      <c r="D18" s="122" t="s">
        <v>126</v>
      </c>
      <c r="E18" s="122"/>
      <c r="F18" s="122"/>
      <c r="G18" s="122"/>
    </row>
    <row r="19" spans="1:7" ht="67.5" customHeight="1">
      <c r="A19" s="3" t="s">
        <v>2</v>
      </c>
      <c r="B19" s="104" t="s">
        <v>3</v>
      </c>
      <c r="C19" s="105"/>
      <c r="D19" s="106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895481.15000000014</v>
      </c>
      <c r="G20" s="87">
        <f>SUM(G21,G27,G38,G39)</f>
        <v>903271.77999999991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895481.14000000013</v>
      </c>
      <c r="G27" s="88">
        <f>SUM(G28:G37)</f>
        <v>903271.7699999999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830896.44000000006</v>
      </c>
      <c r="G29" s="88">
        <v>835965.72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41791.399999999994</v>
      </c>
      <c r="G30" s="88">
        <v>43258.460000000006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13069.129999999997</v>
      </c>
      <c r="G32" s="88">
        <v>14752.609999999999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4225.2400000000025</v>
      </c>
      <c r="G35" s="88">
        <v>5098.7200000000021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5498.9299999999994</v>
      </c>
      <c r="G36" s="88">
        <v>4196.26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75770.709999999977</v>
      </c>
      <c r="G41" s="87">
        <f>SUM(G42,G48,G49,G56,G57)</f>
        <v>12544.69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3161.74</v>
      </c>
      <c r="G42" s="88">
        <f>SUM(G43:G47)</f>
        <v>906.55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3161.74</v>
      </c>
      <c r="G44" s="88">
        <v>906.55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117" t="s">
        <v>104</v>
      </c>
      <c r="D47" s="116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>
        <v>70.52</v>
      </c>
      <c r="G48" s="88">
        <v>29.22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71441.01999999999</v>
      </c>
      <c r="G49" s="88">
        <f>SUM(G50:G55)</f>
        <v>10496.18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117" t="s">
        <v>90</v>
      </c>
      <c r="D53" s="116"/>
      <c r="E53" s="85"/>
      <c r="F53" s="88">
        <v>1581.68</v>
      </c>
      <c r="G53" s="88">
        <v>-4</v>
      </c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69859.34</v>
      </c>
      <c r="G54" s="88">
        <v>7700.85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2799.33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1097.43</v>
      </c>
      <c r="G57" s="88">
        <v>1112.74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971251.8600000001</v>
      </c>
      <c r="G58" s="88">
        <f>SUM(G20,G40,G41)</f>
        <v>915816.46999999986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876230.85000000009</v>
      </c>
      <c r="G59" s="87">
        <f>SUM(G60:G63)</f>
        <v>884407.93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64592.200000000041</v>
      </c>
      <c r="G60" s="88">
        <v>65152.359999999986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196192.59</v>
      </c>
      <c r="G61" s="88">
        <v>199193.40999999997</v>
      </c>
    </row>
    <row r="62" spans="1:7" s="12" customFormat="1" ht="12.75" customHeight="1">
      <c r="A62" s="30" t="s">
        <v>36</v>
      </c>
      <c r="B62" s="111" t="s">
        <v>105</v>
      </c>
      <c r="C62" s="112"/>
      <c r="D62" s="113"/>
      <c r="E62" s="30"/>
      <c r="F62" s="88">
        <v>546782.28</v>
      </c>
      <c r="G62" s="88">
        <v>550763.22000000009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68663.78</v>
      </c>
      <c r="G63" s="88">
        <v>69298.940000000017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69768.55</v>
      </c>
      <c r="G64" s="87">
        <f>SUM(G65,G69)</f>
        <v>13370.82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69768.55</v>
      </c>
      <c r="G69" s="88">
        <f>SUM(G70:G75,G78:G83)</f>
        <v>13370.82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/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2310.79</v>
      </c>
      <c r="G80" s="88">
        <v>45.3</v>
      </c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56631.23</v>
      </c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10826.529999999999</v>
      </c>
      <c r="G82" s="88">
        <v>13325.52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25252.46</v>
      </c>
      <c r="G84" s="87">
        <f>SUM(G85,G86,G89,G90)</f>
        <v>18037.720000000176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25252.46</v>
      </c>
      <c r="G90" s="88">
        <f>SUM(G91,G92)</f>
        <v>18037.720000000176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7214.74</v>
      </c>
      <c r="G91" s="88">
        <v>-7945.559999999823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18037.719999999998</v>
      </c>
      <c r="G92" s="88">
        <v>25983.279999999999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14" t="s">
        <v>121</v>
      </c>
      <c r="C94" s="115"/>
      <c r="D94" s="116"/>
      <c r="E94" s="30"/>
      <c r="F94" s="89">
        <f>SUM(F59,F64,F84,F93)</f>
        <v>971251.8600000001</v>
      </c>
      <c r="G94" s="89">
        <f>SUM(G59,G64,G84,G93)</f>
        <v>915816.4700000002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119" t="s">
        <v>135</v>
      </c>
      <c r="B96" s="119"/>
      <c r="C96" s="119"/>
      <c r="D96" s="119"/>
      <c r="E96" s="119"/>
      <c r="F96" s="99" t="s">
        <v>136</v>
      </c>
      <c r="G96" s="99"/>
    </row>
    <row r="97" spans="1:8" s="12" customFormat="1">
      <c r="A97" s="98" t="s">
        <v>124</v>
      </c>
      <c r="B97" s="98"/>
      <c r="C97" s="98"/>
      <c r="D97" s="98"/>
      <c r="E97" s="98"/>
      <c r="F97" s="98" t="s">
        <v>112</v>
      </c>
      <c r="G97" s="98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A9:G9"/>
    <mergeCell ref="A12:E12"/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A10:G11"/>
    <mergeCell ref="A13:G13"/>
    <mergeCell ref="B62:D62"/>
    <mergeCell ref="B94:D94"/>
    <mergeCell ref="C47:D47"/>
    <mergeCell ref="C53:D53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2021-08-12T05:34:38Z</cp:lastPrinted>
  <dcterms:created xsi:type="dcterms:W3CDTF">2009-07-20T14:30:53Z</dcterms:created>
  <dcterms:modified xsi:type="dcterms:W3CDTF">2021-08-12T05:35:04Z</dcterms:modified>
</cp:coreProperties>
</file>