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F83" i="1"/>
  <c r="E60"/>
  <c r="B13"/>
  <c r="D53"/>
  <c r="F84"/>
  <c r="F87"/>
  <c r="F85"/>
  <c r="F88"/>
  <c r="C60"/>
  <c r="C61"/>
  <c r="C62"/>
  <c r="C59"/>
  <c r="F74"/>
  <c r="E75"/>
  <c r="D70"/>
  <c r="D75" s="1"/>
  <c r="D69"/>
  <c r="E63"/>
  <c r="B62"/>
  <c r="B61"/>
  <c r="B60"/>
  <c r="B59"/>
  <c r="F81"/>
  <c r="F80"/>
  <c r="C70"/>
  <c r="C69"/>
  <c r="B70"/>
  <c r="B69"/>
  <c r="D62"/>
  <c r="D60"/>
  <c r="D59"/>
  <c r="F105"/>
  <c r="F73"/>
  <c r="F72"/>
  <c r="F71"/>
  <c r="D13"/>
  <c r="E13"/>
  <c r="F8"/>
  <c r="F9"/>
  <c r="F10"/>
  <c r="F11"/>
  <c r="F12"/>
  <c r="F37"/>
  <c r="F27"/>
  <c r="F28"/>
  <c r="F29"/>
  <c r="F30"/>
  <c r="F26"/>
  <c r="E31"/>
  <c r="D31"/>
  <c r="C31"/>
  <c r="B31"/>
  <c r="F22"/>
  <c r="F82" s="1"/>
  <c r="B75" l="1"/>
  <c r="F61"/>
  <c r="C63"/>
  <c r="F59"/>
  <c r="C75"/>
  <c r="F62"/>
  <c r="F60"/>
  <c r="D63"/>
  <c r="F89"/>
  <c r="F70"/>
  <c r="F69"/>
  <c r="B63"/>
  <c r="B32"/>
  <c r="F31"/>
  <c r="F13"/>
  <c r="F75" l="1"/>
  <c r="F63"/>
</calcChain>
</file>

<file path=xl/sharedStrings.xml><?xml version="1.0" encoding="utf-8"?>
<sst xmlns="http://schemas.openxmlformats.org/spreadsheetml/2006/main" count="118" uniqueCount="80">
  <si>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</si>
  <si>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</si>
  <si>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</si>
  <si>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</si>
  <si>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</si>
  <si>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</si>
  <si>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</si>
  <si>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</si>
  <si>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</si>
  <si>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</si>
  <si>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</si>
  <si>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</si>
  <si>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</si>
  <si>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</si>
  <si>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</si>
  <si>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</si>
  <si>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</si>
  <si>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</si>
  <si>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</si>
  <si>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</si>
  <si>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</si>
  <si>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</si>
  <si>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</si>
  <si>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</si>
  <si>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</si>
  <si>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</si>
  <si>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</si>
  <si>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</si>
  <si>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</si>
  <si>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</si>
  <si>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</si>
  <si>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</si>
  <si>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</si>
  <si>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</si>
  <si>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</si>
  <si>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</si>
  <si>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</si>
  <si>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</si>
  <si>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</si>
  <si>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</si>
  <si>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</si>
  <si>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</si>
  <si>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</si>
  <si>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</si>
  <si>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</si>
  <si>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</si>
  <si>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</si>
  <si>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</si>
  <si>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</si>
  <si>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</si>
  <si>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</si>
  <si>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</si>
  <si>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</si>
  <si>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</si>
  <si>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</si>
  <si>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</si>
  <si>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</si>
  <si>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</si>
  <si>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</si>
  <si>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</si>
  <si>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</si>
  <si>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</si>
  <si>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</si>
  <si>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</si>
  <si>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</si>
  <si>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</si>
  <si>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</si>
  <si>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Vyriausiasis buhalteris</t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</si>
  <si>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</si>
  <si>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</si>
  <si>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</si>
  <si>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Ana Barkovskienė</t>
  </si>
  <si>
    <t>Kitos permokos ir įsipareigojimai</t>
  </si>
  <si>
    <t>Uždirbtos lėšos ižde ir banke</t>
  </si>
  <si>
    <t>Direktorė</t>
  </si>
  <si>
    <t>Elena Čekienė</t>
  </si>
  <si>
    <t>2019-12-31 At. Rez SB-9681,16; VB-5995,81</t>
  </si>
  <si>
    <t>Kitos mokėtinos sumos</t>
  </si>
  <si>
    <t xml:space="preserve">laikotarpiu padidėjo 48771,25 Eur, daugiausiai dėl sąnaudų darbo užmokesčiui -45366,35 Eur , padidėjo nusidėvėjmas 486,51 Eur,komunalinių paslaugų  sumažėjo -3459,40  Eur,,sunaudotų ir parduotų padidėjo atsargų -1606,55 Eur, kitų paslaugų-4650,24 Eur. </t>
  </si>
  <si>
    <t>laikotarpiu padidėjo dėl darbo užmokesčio padidėjimo - 45366,35 Eur 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</si>
</sst>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1" fillId="0" borderId="20" xfId="0" applyFont="1" applyBorder="1" applyAlignment="1">
      <alignment horizontal="center" vertical="center"/>
    </xf>
    <xf numFmtId="0" fontId="1" fillId="0" borderId="0" xfId="0" applyFont="1"/>
    <xf numFmtId="2" fontId="2" fillId="3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23" xfId="0" applyFont="1" applyBorder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/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1"/>
  <sheetViews>
    <sheetView tabSelected="1" topLeftCell="A10" workbookViewId="0">
      <selection activeCell="L104" sqref="L104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"/>
      <c r="B2" s="1"/>
      <c r="C2" s="87" t="s">
        <v>0</v>
      </c>
      <c r="D2" s="87"/>
      <c r="E2" s="87"/>
      <c r="F2" s="1"/>
      <c r="G2" s="1"/>
      <c r="H2" s="1"/>
      <c r="I2" s="1"/>
    </row>
    <row r="3" spans="1:9" ht="16.149999999999999" customHeight="1">
      <c r="A3" s="1"/>
      <c r="B3" s="1"/>
      <c r="C3" s="88" t="s">
        <v>13</v>
      </c>
      <c r="D3" s="88"/>
      <c r="E3" s="88"/>
      <c r="F3" s="1"/>
      <c r="G3" s="1"/>
      <c r="H3" s="1"/>
      <c r="I3" s="1"/>
    </row>
    <row r="4" spans="1:9" ht="15.75">
      <c r="A4" s="1"/>
      <c r="B4" s="1"/>
      <c r="C4" s="1"/>
      <c r="D4" s="1"/>
      <c r="E4" s="1"/>
      <c r="F4" s="1"/>
      <c r="G4" s="1"/>
      <c r="H4" s="1"/>
      <c r="I4" s="1"/>
    </row>
    <row r="5" spans="1:9" ht="15.75">
      <c r="A5" s="74" t="s">
        <v>70</v>
      </c>
      <c r="B5" s="74"/>
      <c r="C5" s="74"/>
      <c r="D5" s="74"/>
      <c r="E5" s="1"/>
      <c r="F5" s="1"/>
      <c r="G5" s="1"/>
      <c r="H5" s="1"/>
      <c r="I5" s="1"/>
    </row>
    <row r="6" spans="1:9" ht="69.599999999999994" customHeight="1" thickBot="1">
      <c r="A6" s="10"/>
      <c r="B6" s="89" t="s">
        <v>6</v>
      </c>
      <c r="C6" s="89"/>
      <c r="D6" s="20" t="s">
        <v>8</v>
      </c>
      <c r="E6" s="20" t="s">
        <v>10</v>
      </c>
      <c r="F6" s="68" t="s">
        <v>11</v>
      </c>
      <c r="G6" s="69"/>
      <c r="H6" s="1"/>
      <c r="I6" s="1"/>
    </row>
    <row r="7" spans="1:9" ht="16.5" thickBot="1">
      <c r="A7" s="22"/>
      <c r="B7" s="90" t="s">
        <v>7</v>
      </c>
      <c r="C7" s="90"/>
      <c r="D7" s="24" t="s">
        <v>9</v>
      </c>
      <c r="E7" s="12"/>
      <c r="F7" s="70"/>
      <c r="G7" s="71"/>
      <c r="H7" s="1"/>
      <c r="I7" s="1"/>
    </row>
    <row r="8" spans="1:9" ht="15.75">
      <c r="A8" s="21" t="s">
        <v>1</v>
      </c>
      <c r="B8" s="91">
        <v>64871.32</v>
      </c>
      <c r="C8" s="91"/>
      <c r="D8" s="43"/>
      <c r="E8" s="31"/>
      <c r="F8" s="72">
        <f t="shared" ref="F8" si="0">SUM(B8:E8)</f>
        <v>64871.32</v>
      </c>
      <c r="G8" s="73"/>
      <c r="H8" s="1"/>
      <c r="I8" s="1"/>
    </row>
    <row r="9" spans="1:9" ht="15.75">
      <c r="A9" s="2" t="s">
        <v>2</v>
      </c>
      <c r="B9" s="94">
        <v>197532.33</v>
      </c>
      <c r="C9" s="94"/>
      <c r="D9" s="44">
        <v>131.47</v>
      </c>
      <c r="E9" s="4"/>
      <c r="F9" s="72">
        <f t="shared" ref="F9" si="1">SUM(B9:E9)</f>
        <v>197663.8</v>
      </c>
      <c r="G9" s="73"/>
      <c r="H9" s="1"/>
      <c r="I9" s="1"/>
    </row>
    <row r="10" spans="1:9" ht="15.75">
      <c r="A10" s="2" t="s">
        <v>3</v>
      </c>
      <c r="B10" s="94">
        <v>548772.75</v>
      </c>
      <c r="C10" s="94"/>
      <c r="D10" s="44"/>
      <c r="E10" s="4"/>
      <c r="F10" s="72">
        <f t="shared" ref="F10:F12" si="2">SUM(B10:E10)</f>
        <v>548772.75</v>
      </c>
      <c r="G10" s="73"/>
      <c r="H10" s="1"/>
      <c r="I10" s="1"/>
    </row>
    <row r="11" spans="1:9" ht="15.75">
      <c r="A11" s="2" t="s">
        <v>4</v>
      </c>
      <c r="B11" s="92">
        <v>67901.350000000006</v>
      </c>
      <c r="C11" s="92"/>
      <c r="D11" s="4"/>
      <c r="E11" s="4"/>
      <c r="F11" s="72">
        <f t="shared" si="2"/>
        <v>67901.350000000006</v>
      </c>
      <c r="G11" s="73"/>
      <c r="H11" s="1"/>
      <c r="I11" s="1"/>
    </row>
    <row r="12" spans="1:9" ht="16.5" thickBot="1">
      <c r="A12" s="7" t="s">
        <v>5</v>
      </c>
      <c r="B12" s="93">
        <v>21101.91</v>
      </c>
      <c r="C12" s="93"/>
      <c r="D12" s="34">
        <v>1296.29</v>
      </c>
      <c r="E12" s="51"/>
      <c r="F12" s="72">
        <f t="shared" si="2"/>
        <v>22398.2</v>
      </c>
      <c r="G12" s="73"/>
      <c r="H12" s="1"/>
      <c r="I12" s="1"/>
    </row>
    <row r="13" spans="1:9" ht="19.899999999999999" customHeight="1" thickBot="1">
      <c r="A13" s="8" t="s">
        <v>11</v>
      </c>
      <c r="B13" s="85">
        <f>SUM(B8:C12)</f>
        <v>900179.65999999992</v>
      </c>
      <c r="C13" s="85"/>
      <c r="D13" s="9">
        <f>SUM(D8:D12)</f>
        <v>1427.76</v>
      </c>
      <c r="E13" s="9">
        <f>SUM(E8:E12)</f>
        <v>0</v>
      </c>
      <c r="F13" s="95">
        <f>SUM(F8:G12)</f>
        <v>901607.41999999993</v>
      </c>
      <c r="G13" s="96"/>
      <c r="H13" s="1"/>
      <c r="I13" s="25"/>
    </row>
    <row r="14" spans="1:9" ht="15.75">
      <c r="A14" s="1"/>
      <c r="B14" s="1"/>
      <c r="C14" s="1"/>
      <c r="D14" s="1"/>
      <c r="E14" s="1"/>
      <c r="F14" s="1"/>
      <c r="G14" s="1"/>
      <c r="H14" s="1"/>
      <c r="I14" s="1"/>
    </row>
    <row r="15" spans="1:9" ht="15.75">
      <c r="A15" s="1"/>
      <c r="B15" s="1"/>
      <c r="C15" s="75" t="s">
        <v>12</v>
      </c>
      <c r="D15" s="75"/>
      <c r="E15" s="1"/>
      <c r="F15" s="1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97" t="s">
        <v>14</v>
      </c>
      <c r="B17" s="97"/>
      <c r="C17" s="97"/>
      <c r="D17" s="97"/>
      <c r="E17" s="97"/>
      <c r="F17" s="97"/>
      <c r="G17" s="97"/>
      <c r="H17" s="1"/>
      <c r="I17" s="1"/>
    </row>
    <row r="18" spans="1:9" ht="15.75">
      <c r="A18" s="76" t="s">
        <v>16</v>
      </c>
      <c r="B18" s="76"/>
      <c r="C18" s="76"/>
      <c r="D18" s="76"/>
      <c r="E18" s="76"/>
      <c r="F18" s="82"/>
      <c r="G18" s="82"/>
      <c r="H18" s="1"/>
      <c r="I18" s="1"/>
    </row>
    <row r="19" spans="1:9" ht="15.75">
      <c r="A19" s="76" t="s">
        <v>17</v>
      </c>
      <c r="B19" s="76"/>
      <c r="C19" s="76"/>
      <c r="D19" s="76"/>
      <c r="E19" s="76"/>
      <c r="F19" s="82">
        <v>1182.31</v>
      </c>
      <c r="G19" s="82"/>
      <c r="H19" s="1"/>
      <c r="I19" s="1"/>
    </row>
    <row r="20" spans="1:9" ht="15.75">
      <c r="A20" s="76" t="s">
        <v>18</v>
      </c>
      <c r="B20" s="76"/>
      <c r="C20" s="76"/>
      <c r="D20" s="76"/>
      <c r="E20" s="76"/>
      <c r="F20" s="77"/>
      <c r="G20" s="77"/>
      <c r="H20" s="1"/>
      <c r="I20" s="1"/>
    </row>
    <row r="21" spans="1:9" ht="16.5" thickBot="1">
      <c r="A21" s="78" t="s">
        <v>15</v>
      </c>
      <c r="B21" s="78"/>
      <c r="C21" s="78"/>
      <c r="D21" s="78"/>
      <c r="E21" s="78"/>
      <c r="F21" s="79"/>
      <c r="G21" s="79"/>
      <c r="H21" s="1"/>
      <c r="I21" s="1"/>
    </row>
    <row r="22" spans="1:9" s="14" customFormat="1" ht="19.899999999999999" customHeight="1" thickBot="1">
      <c r="A22" s="80" t="s">
        <v>11</v>
      </c>
      <c r="B22" s="81"/>
      <c r="C22" s="81"/>
      <c r="D22" s="81"/>
      <c r="E22" s="81"/>
      <c r="F22" s="83">
        <f>SUM(F18:F21)</f>
        <v>1182.31</v>
      </c>
      <c r="G22" s="84"/>
      <c r="H22" s="13"/>
      <c r="I22" s="13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97" t="s">
        <v>19</v>
      </c>
      <c r="B24" s="97"/>
      <c r="C24" s="97"/>
      <c r="D24" s="97"/>
      <c r="E24" s="97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4" t="s">
        <v>73</v>
      </c>
      <c r="F25" s="104" t="s">
        <v>11</v>
      </c>
      <c r="G25" s="104"/>
      <c r="H25" s="1"/>
      <c r="I25" s="1"/>
    </row>
    <row r="26" spans="1:9" ht="15.75">
      <c r="A26" s="2" t="s">
        <v>1</v>
      </c>
      <c r="B26" s="40">
        <v>20.88</v>
      </c>
      <c r="C26" s="42">
        <v>29978.79</v>
      </c>
      <c r="D26" s="41">
        <v>3260.55</v>
      </c>
      <c r="E26" s="6"/>
      <c r="F26" s="77">
        <f>SUM(B26:E26)</f>
        <v>33260.22</v>
      </c>
      <c r="G26" s="77"/>
      <c r="H26" s="1"/>
      <c r="I26" s="1"/>
    </row>
    <row r="27" spans="1:9" ht="15.75">
      <c r="A27" s="2" t="s">
        <v>2</v>
      </c>
      <c r="B27" s="40">
        <v>4883.3</v>
      </c>
      <c r="C27" s="42">
        <v>26794.07</v>
      </c>
      <c r="D27" s="41">
        <v>3979.8</v>
      </c>
      <c r="E27" s="6"/>
      <c r="F27" s="77">
        <f t="shared" ref="F27:F30" si="3">SUM(B27:E27)</f>
        <v>35657.17</v>
      </c>
      <c r="G27" s="77"/>
      <c r="H27" s="1"/>
      <c r="I27" s="1"/>
    </row>
    <row r="28" spans="1:9" ht="15.75">
      <c r="A28" s="2" t="s">
        <v>3</v>
      </c>
      <c r="B28" s="40"/>
      <c r="C28" s="42"/>
      <c r="D28" s="28"/>
      <c r="E28" s="6"/>
      <c r="F28" s="77">
        <f t="shared" si="3"/>
        <v>0</v>
      </c>
      <c r="G28" s="77"/>
      <c r="H28" s="1"/>
      <c r="I28" s="1"/>
    </row>
    <row r="29" spans="1:9" ht="15.75">
      <c r="A29" s="2" t="s">
        <v>4</v>
      </c>
      <c r="B29" s="28"/>
      <c r="C29" s="42"/>
      <c r="D29" s="28"/>
      <c r="E29" s="6"/>
      <c r="F29" s="77">
        <f t="shared" si="3"/>
        <v>0</v>
      </c>
      <c r="G29" s="77"/>
      <c r="H29" s="1"/>
      <c r="I29" s="1"/>
    </row>
    <row r="30" spans="1:9" ht="16.5" thickBot="1">
      <c r="A30" s="10" t="s">
        <v>5</v>
      </c>
      <c r="B30" s="11"/>
      <c r="C30" s="11"/>
      <c r="D30" s="11"/>
      <c r="E30" s="32">
        <v>2740.18</v>
      </c>
      <c r="F30" s="77">
        <f t="shared" si="3"/>
        <v>2740.18</v>
      </c>
      <c r="G30" s="77"/>
      <c r="H30" s="1"/>
      <c r="I30" s="1"/>
    </row>
    <row r="31" spans="1:9" s="14" customFormat="1" ht="19.899999999999999" customHeight="1" thickBot="1">
      <c r="A31" s="15" t="s">
        <v>11</v>
      </c>
      <c r="B31" s="17">
        <f>SUM(B26:B30)</f>
        <v>4904.18</v>
      </c>
      <c r="C31" s="18">
        <f>SUM(C26:C30)</f>
        <v>56772.86</v>
      </c>
      <c r="D31" s="19">
        <f>SUM(D26:D30)</f>
        <v>7240.35</v>
      </c>
      <c r="E31" s="16">
        <f>SUM(E26:E30)</f>
        <v>2740.18</v>
      </c>
      <c r="F31" s="81">
        <f>SUM(F26:G30)</f>
        <v>71657.569999999992</v>
      </c>
      <c r="G31" s="100"/>
      <c r="H31" s="13"/>
      <c r="I31" s="13"/>
    </row>
    <row r="32" spans="1:9" ht="15.75">
      <c r="A32" s="30" t="s">
        <v>25</v>
      </c>
      <c r="B32" s="101">
        <f>+B31+C31+D31</f>
        <v>68917.39</v>
      </c>
      <c r="C32" s="102"/>
      <c r="D32" s="103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97" t="s">
        <v>22</v>
      </c>
      <c r="B34" s="97"/>
      <c r="C34" s="97"/>
      <c r="D34" s="97"/>
      <c r="E34" s="97"/>
      <c r="F34" s="1"/>
      <c r="G34" s="1"/>
      <c r="H34" s="1"/>
      <c r="I34" s="1"/>
    </row>
    <row r="35" spans="1:9" ht="15.75">
      <c r="A35" s="76" t="s">
        <v>72</v>
      </c>
      <c r="B35" s="76"/>
      <c r="C35" s="76"/>
      <c r="D35" s="76"/>
      <c r="E35" s="76"/>
      <c r="F35" s="77">
        <v>0</v>
      </c>
      <c r="G35" s="77"/>
      <c r="H35" s="1"/>
      <c r="I35" s="1"/>
    </row>
    <row r="36" spans="1:9" ht="16.5" thickBot="1">
      <c r="A36" s="78"/>
      <c r="B36" s="78"/>
      <c r="C36" s="78"/>
      <c r="D36" s="78"/>
      <c r="E36" s="78"/>
      <c r="F36" s="79"/>
      <c r="G36" s="79"/>
      <c r="H36" s="1"/>
      <c r="I36" s="1"/>
    </row>
    <row r="37" spans="1:9" ht="19.899999999999999" customHeight="1" thickBot="1">
      <c r="A37" s="80" t="s">
        <v>11</v>
      </c>
      <c r="B37" s="81"/>
      <c r="C37" s="81"/>
      <c r="D37" s="81"/>
      <c r="E37" s="81"/>
      <c r="F37" s="85">
        <f>SUM(F35:F36)</f>
        <v>0</v>
      </c>
      <c r="G37" s="86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62"/>
      <c r="B41" s="62"/>
      <c r="C41" s="62"/>
      <c r="D41" s="62"/>
      <c r="E41" s="62"/>
      <c r="F41" s="62"/>
      <c r="G41" s="62"/>
      <c r="H41" s="62"/>
      <c r="I41" s="62"/>
    </row>
    <row r="42" spans="1:9" ht="39" customHeight="1">
      <c r="A42" s="5"/>
      <c r="B42" s="5"/>
      <c r="C42" s="5"/>
      <c r="D42" s="5"/>
      <c r="E42" s="5"/>
      <c r="F42" s="5"/>
      <c r="G42" s="5"/>
      <c r="H42" s="5"/>
      <c r="I42" s="5"/>
    </row>
    <row r="43" spans="1:9" ht="39" customHeight="1">
      <c r="A43" s="62"/>
      <c r="B43" s="62"/>
      <c r="C43" s="62"/>
      <c r="D43" s="62"/>
      <c r="E43" s="62"/>
      <c r="F43" s="62"/>
      <c r="G43" s="62"/>
      <c r="H43" s="62"/>
      <c r="I43" s="62"/>
    </row>
    <row r="44" spans="1:9" ht="15.75">
      <c r="A44" s="1"/>
      <c r="B44" s="1"/>
      <c r="C44" s="75" t="s">
        <v>23</v>
      </c>
      <c r="D44" s="75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97" t="s">
        <v>24</v>
      </c>
      <c r="B46" s="97"/>
      <c r="C46" s="97"/>
      <c r="D46" s="97"/>
      <c r="E46" s="1"/>
      <c r="F46" s="1"/>
      <c r="G46" s="1"/>
      <c r="H46" s="1"/>
      <c r="I46" s="1"/>
    </row>
    <row r="47" spans="1:9" ht="15.75">
      <c r="A47" s="105" t="s">
        <v>1</v>
      </c>
      <c r="B47" s="106"/>
      <c r="C47" s="107"/>
      <c r="D47" s="98">
        <v>1.89</v>
      </c>
      <c r="E47" s="99"/>
      <c r="F47" s="1"/>
      <c r="G47" s="1"/>
      <c r="H47" s="1"/>
      <c r="I47" s="1"/>
    </row>
    <row r="48" spans="1:9" ht="15.75">
      <c r="A48" s="105" t="s">
        <v>2</v>
      </c>
      <c r="B48" s="106"/>
      <c r="C48" s="107"/>
      <c r="D48" s="98">
        <v>1.1499999999999999</v>
      </c>
      <c r="E48" s="99"/>
      <c r="F48" s="1"/>
      <c r="G48" s="1"/>
      <c r="H48" s="1"/>
      <c r="I48" s="1"/>
    </row>
    <row r="49" spans="1:9" ht="15.75">
      <c r="A49" s="105" t="s">
        <v>3</v>
      </c>
      <c r="B49" s="106"/>
      <c r="C49" s="107"/>
      <c r="D49" s="98"/>
      <c r="E49" s="99"/>
      <c r="F49" s="1"/>
      <c r="G49" s="1"/>
      <c r="H49" s="1"/>
      <c r="I49" s="1"/>
    </row>
    <row r="50" spans="1:9" ht="15.75">
      <c r="A50" s="105" t="s">
        <v>4</v>
      </c>
      <c r="B50" s="106"/>
      <c r="C50" s="107"/>
      <c r="D50" s="98">
        <v>1084.04</v>
      </c>
      <c r="E50" s="99"/>
      <c r="F50" s="1"/>
      <c r="G50" s="1"/>
      <c r="H50" s="1"/>
      <c r="I50" s="1"/>
    </row>
    <row r="51" spans="1:9" ht="16.5" thickBot="1">
      <c r="A51" s="112" t="s">
        <v>5</v>
      </c>
      <c r="B51" s="113"/>
      <c r="C51" s="114"/>
      <c r="D51" s="108">
        <v>9.1</v>
      </c>
      <c r="E51" s="109"/>
      <c r="F51" s="1"/>
      <c r="G51" s="1"/>
      <c r="H51" s="1"/>
      <c r="I51" s="1"/>
    </row>
    <row r="52" spans="1:9" ht="16.5" thickBot="1">
      <c r="A52" s="112" t="s">
        <v>44</v>
      </c>
      <c r="B52" s="113"/>
      <c r="C52" s="114"/>
      <c r="D52" s="118">
        <v>0</v>
      </c>
      <c r="E52" s="119"/>
      <c r="F52" s="60"/>
      <c r="G52" s="60"/>
      <c r="H52" s="60"/>
      <c r="I52" s="60"/>
    </row>
    <row r="53" spans="1:9" ht="19.899999999999999" customHeight="1" thickBot="1">
      <c r="A53" s="115" t="s">
        <v>11</v>
      </c>
      <c r="B53" s="116"/>
      <c r="C53" s="117"/>
      <c r="D53" s="110">
        <f>SUM(D47:E52)</f>
        <v>1096.1799999999998</v>
      </c>
      <c r="E53" s="111"/>
      <c r="F53" s="1"/>
      <c r="G53" s="1"/>
      <c r="H53" s="1"/>
      <c r="I53" s="1"/>
    </row>
    <row r="54" spans="1:9" ht="15.75">
      <c r="A54" s="1"/>
      <c r="B54" s="26"/>
      <c r="C54" s="1"/>
      <c r="D54" s="1"/>
      <c r="E54" s="1"/>
      <c r="F54" s="1"/>
      <c r="G54" s="1"/>
      <c r="H54" s="1"/>
      <c r="I54" s="1"/>
    </row>
    <row r="55" spans="1:9" ht="15.75">
      <c r="A55" s="1"/>
      <c r="B55" s="27"/>
      <c r="C55" s="75" t="s">
        <v>26</v>
      </c>
      <c r="D55" s="75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97" t="s">
        <v>31</v>
      </c>
      <c r="B57" s="97"/>
      <c r="C57" s="97"/>
      <c r="D57" s="97"/>
      <c r="E57" s="97"/>
      <c r="F57" s="5"/>
      <c r="G57" s="5"/>
      <c r="H57" s="5"/>
      <c r="I57" s="5"/>
    </row>
    <row r="58" spans="1:9" ht="31.5">
      <c r="A58" s="3" t="s">
        <v>32</v>
      </c>
      <c r="B58" s="3" t="s">
        <v>27</v>
      </c>
      <c r="C58" s="3" t="s">
        <v>28</v>
      </c>
      <c r="D58" s="3" t="s">
        <v>29</v>
      </c>
      <c r="E58" s="3" t="s">
        <v>30</v>
      </c>
      <c r="F58" s="104" t="s">
        <v>11</v>
      </c>
      <c r="G58" s="104"/>
      <c r="H58" s="1"/>
      <c r="I58" s="1"/>
    </row>
    <row r="59" spans="1:9" ht="15.75">
      <c r="A59" s="2" t="s">
        <v>1</v>
      </c>
      <c r="B59" s="45">
        <f>B8</f>
        <v>64871.32</v>
      </c>
      <c r="C59" s="45">
        <f>D8</f>
        <v>0</v>
      </c>
      <c r="D59" s="46">
        <f>D47</f>
        <v>1.89</v>
      </c>
      <c r="E59" s="28"/>
      <c r="F59" s="77">
        <f>SUM(B59:E59)</f>
        <v>64873.21</v>
      </c>
      <c r="G59" s="77"/>
      <c r="H59" s="1"/>
      <c r="I59" s="1"/>
    </row>
    <row r="60" spans="1:9" ht="15.75">
      <c r="A60" s="2" t="s">
        <v>2</v>
      </c>
      <c r="B60" s="50">
        <f>B9</f>
        <v>197532.33</v>
      </c>
      <c r="C60" s="61">
        <f t="shared" ref="C60:C62" si="4">D9</f>
        <v>131.47</v>
      </c>
      <c r="D60" s="46">
        <f>D48</f>
        <v>1.1499999999999999</v>
      </c>
      <c r="E60" s="6">
        <f>E9</f>
        <v>0</v>
      </c>
      <c r="F60" s="77">
        <f t="shared" ref="F60:F62" si="5">SUM(B60:E60)</f>
        <v>197664.94999999998</v>
      </c>
      <c r="G60" s="77"/>
      <c r="H60" s="1"/>
      <c r="I60" s="1"/>
    </row>
    <row r="61" spans="1:9" ht="15.75">
      <c r="A61" s="2" t="s">
        <v>3</v>
      </c>
      <c r="B61" s="50">
        <f>B10</f>
        <v>548772.75</v>
      </c>
      <c r="C61" s="61">
        <f t="shared" si="4"/>
        <v>0</v>
      </c>
      <c r="D61" s="46"/>
      <c r="E61" s="6"/>
      <c r="F61" s="77">
        <f t="shared" si="5"/>
        <v>548772.75</v>
      </c>
      <c r="G61" s="77"/>
      <c r="H61" s="1"/>
      <c r="I61" s="1"/>
    </row>
    <row r="62" spans="1:9" ht="16.5" thickBot="1">
      <c r="A62" s="10" t="s">
        <v>4</v>
      </c>
      <c r="B62" s="50">
        <f>B11</f>
        <v>67901.350000000006</v>
      </c>
      <c r="C62" s="61">
        <f t="shared" si="4"/>
        <v>0</v>
      </c>
      <c r="D62" s="47">
        <f>D50</f>
        <v>1084.04</v>
      </c>
      <c r="E62" s="29"/>
      <c r="F62" s="79">
        <f t="shared" si="5"/>
        <v>68985.39</v>
      </c>
      <c r="G62" s="79"/>
      <c r="H62" s="1"/>
      <c r="I62" s="1"/>
    </row>
    <row r="63" spans="1:9" ht="19.899999999999999" customHeight="1" thickBot="1">
      <c r="A63" s="8" t="s">
        <v>11</v>
      </c>
      <c r="B63" s="23">
        <f>SUM(B59:B62)</f>
        <v>879077.74999999988</v>
      </c>
      <c r="C63" s="23">
        <f>SUM(C59:C62)</f>
        <v>131.47</v>
      </c>
      <c r="D63" s="23">
        <f>SUM(D59:D62)</f>
        <v>1087.08</v>
      </c>
      <c r="E63" s="23">
        <f>SUM(E59:E62)</f>
        <v>0</v>
      </c>
      <c r="F63" s="81">
        <f>SUM(F59:G62)</f>
        <v>880296.29999999993</v>
      </c>
      <c r="G63" s="100"/>
      <c r="H63" s="1"/>
      <c r="I63" s="1"/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75" t="s">
        <v>33</v>
      </c>
      <c r="D65" s="75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74" t="s">
        <v>36</v>
      </c>
      <c r="B67" s="74"/>
      <c r="C67" s="74"/>
      <c r="D67" s="74"/>
      <c r="E67" s="74"/>
      <c r="F67" s="74"/>
      <c r="G67" s="1"/>
      <c r="H67" s="1"/>
      <c r="I67" s="1"/>
    </row>
    <row r="68" spans="1:9" ht="60" customHeight="1">
      <c r="A68" s="3" t="s">
        <v>34</v>
      </c>
      <c r="B68" s="3" t="s">
        <v>20</v>
      </c>
      <c r="C68" s="3" t="s">
        <v>35</v>
      </c>
      <c r="D68" s="3" t="s">
        <v>48</v>
      </c>
      <c r="E68" s="3" t="s">
        <v>47</v>
      </c>
      <c r="F68" s="104" t="s">
        <v>11</v>
      </c>
      <c r="G68" s="104"/>
      <c r="H68" s="1"/>
      <c r="I68" s="1"/>
    </row>
    <row r="69" spans="1:9" ht="15.75">
      <c r="A69" s="2" t="s">
        <v>1</v>
      </c>
      <c r="B69" s="40">
        <f t="shared" ref="B69:C70" si="6">B26</f>
        <v>20.88</v>
      </c>
      <c r="C69" s="42">
        <f t="shared" si="6"/>
        <v>29978.79</v>
      </c>
      <c r="D69" s="41">
        <f>D26</f>
        <v>3260.55</v>
      </c>
      <c r="E69" s="6"/>
      <c r="F69" s="77">
        <f>SUM(B69:E69)</f>
        <v>33260.22</v>
      </c>
      <c r="G69" s="77"/>
      <c r="H69" s="1"/>
      <c r="I69" s="1"/>
    </row>
    <row r="70" spans="1:9" ht="15.75">
      <c r="A70" s="2" t="s">
        <v>2</v>
      </c>
      <c r="B70" s="40">
        <f t="shared" si="6"/>
        <v>4883.3</v>
      </c>
      <c r="C70" s="42">
        <f t="shared" si="6"/>
        <v>26794.07</v>
      </c>
      <c r="D70" s="41">
        <f>D27</f>
        <v>3979.8</v>
      </c>
      <c r="E70" s="6"/>
      <c r="F70" s="77">
        <f t="shared" ref="F70:F72" si="7">SUM(B70:E70)</f>
        <v>35657.17</v>
      </c>
      <c r="G70" s="77"/>
      <c r="H70" s="1"/>
      <c r="I70" s="1"/>
    </row>
    <row r="71" spans="1:9" ht="15.75">
      <c r="A71" s="2" t="s">
        <v>3</v>
      </c>
      <c r="B71" s="40"/>
      <c r="C71" s="42">
        <v>0</v>
      </c>
      <c r="D71" s="28"/>
      <c r="E71" s="6"/>
      <c r="F71" s="77">
        <f t="shared" si="7"/>
        <v>0</v>
      </c>
      <c r="G71" s="77"/>
      <c r="H71" s="1"/>
      <c r="I71" s="1"/>
    </row>
    <row r="72" spans="1:9" ht="15.75">
      <c r="A72" s="2" t="s">
        <v>4</v>
      </c>
      <c r="B72" s="28"/>
      <c r="C72" s="42"/>
      <c r="D72" s="28"/>
      <c r="E72" s="28"/>
      <c r="F72" s="77">
        <f t="shared" si="7"/>
        <v>0</v>
      </c>
      <c r="G72" s="77"/>
      <c r="H72" s="1"/>
      <c r="I72" s="1"/>
    </row>
    <row r="73" spans="1:9" ht="15.75">
      <c r="A73" s="49" t="s">
        <v>5</v>
      </c>
      <c r="B73" s="33">
        <v>162.1</v>
      </c>
      <c r="C73" s="33"/>
      <c r="D73" s="52"/>
      <c r="E73" s="33">
        <v>4105.67</v>
      </c>
      <c r="F73" s="79">
        <f t="shared" ref="F73" si="8">SUM(B73:E73)</f>
        <v>4267.7700000000004</v>
      </c>
      <c r="G73" s="79"/>
      <c r="H73" s="5"/>
      <c r="I73" s="5"/>
    </row>
    <row r="74" spans="1:9" ht="15.75">
      <c r="A74" s="57" t="s">
        <v>77</v>
      </c>
      <c r="B74" s="57"/>
      <c r="C74" s="57"/>
      <c r="D74" s="57"/>
      <c r="E74" s="58"/>
      <c r="F74" s="79">
        <f t="shared" ref="F74" si="9">SUM(B74:E74)</f>
        <v>0</v>
      </c>
      <c r="G74" s="79"/>
      <c r="H74" s="53"/>
      <c r="I74" s="53"/>
    </row>
    <row r="75" spans="1:9" ht="19.899999999999999" customHeight="1" thickBot="1">
      <c r="A75" s="55" t="s">
        <v>11</v>
      </c>
      <c r="B75" s="56">
        <f>SUM(B69:B73)</f>
        <v>5066.2800000000007</v>
      </c>
      <c r="C75" s="56">
        <f>SUM(C69:C73)</f>
        <v>56772.86</v>
      </c>
      <c r="D75" s="56">
        <f>SUM(D69:D73)</f>
        <v>7240.35</v>
      </c>
      <c r="E75" s="56">
        <f>SUM(E69:E74)</f>
        <v>4105.67</v>
      </c>
      <c r="F75" s="133">
        <f t="shared" ref="F75" si="10">SUM(F69:F74)</f>
        <v>73185.16</v>
      </c>
      <c r="G75" s="134"/>
      <c r="H75" s="1"/>
      <c r="I75" s="1"/>
    </row>
    <row r="76" spans="1:9" ht="15.75">
      <c r="A76" s="67" t="s">
        <v>76</v>
      </c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75" t="s">
        <v>37</v>
      </c>
      <c r="D77" s="75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128" t="s">
        <v>49</v>
      </c>
      <c r="B79" s="128"/>
      <c r="C79" s="128"/>
      <c r="D79" s="128"/>
      <c r="E79" s="128"/>
      <c r="F79" s="128"/>
      <c r="G79" s="128"/>
      <c r="H79" s="1"/>
      <c r="I79" s="1"/>
    </row>
    <row r="80" spans="1:9" ht="15.75">
      <c r="A80" s="36" t="s">
        <v>50</v>
      </c>
      <c r="B80" s="120" t="s">
        <v>39</v>
      </c>
      <c r="C80" s="120"/>
      <c r="D80" s="120"/>
      <c r="E80" s="120"/>
      <c r="F80" s="127">
        <f>B12</f>
        <v>21101.91</v>
      </c>
      <c r="G80" s="127"/>
      <c r="H80" s="1"/>
      <c r="I80" s="1"/>
    </row>
    <row r="81" spans="1:9" ht="15.75">
      <c r="A81" s="36" t="s">
        <v>50</v>
      </c>
      <c r="B81" s="120" t="s">
        <v>38</v>
      </c>
      <c r="C81" s="120"/>
      <c r="D81" s="120"/>
      <c r="E81" s="120"/>
      <c r="F81" s="127">
        <f>D12</f>
        <v>1296.29</v>
      </c>
      <c r="G81" s="127"/>
      <c r="H81" s="1"/>
      <c r="I81" s="1"/>
    </row>
    <row r="82" spans="1:9" ht="15.75">
      <c r="A82" s="37" t="s">
        <v>51</v>
      </c>
      <c r="B82" s="135" t="s">
        <v>42</v>
      </c>
      <c r="C82" s="135"/>
      <c r="D82" s="135"/>
      <c r="E82" s="135"/>
      <c r="F82" s="127">
        <f>F22</f>
        <v>1182.31</v>
      </c>
      <c r="G82" s="127"/>
      <c r="H82" s="5"/>
      <c r="I82" s="5"/>
    </row>
    <row r="83" spans="1:9" ht="15.75">
      <c r="A83" s="36" t="s">
        <v>52</v>
      </c>
      <c r="B83" s="120" t="s">
        <v>40</v>
      </c>
      <c r="C83" s="120"/>
      <c r="D83" s="120"/>
      <c r="E83" s="120"/>
      <c r="F83" s="127">
        <f>E30</f>
        <v>2740.18</v>
      </c>
      <c r="G83" s="127"/>
      <c r="H83" s="1"/>
      <c r="I83" s="1"/>
    </row>
    <row r="84" spans="1:9" ht="15.75">
      <c r="A84" s="36" t="s">
        <v>53</v>
      </c>
      <c r="B84" s="120" t="s">
        <v>41</v>
      </c>
      <c r="C84" s="120"/>
      <c r="D84" s="120"/>
      <c r="E84" s="120"/>
      <c r="F84" s="127">
        <f>D51+D52</f>
        <v>9.1</v>
      </c>
      <c r="G84" s="127"/>
      <c r="H84" s="1"/>
      <c r="I84" s="1"/>
    </row>
    <row r="85" spans="1:9" ht="15.75">
      <c r="A85" s="36" t="s">
        <v>54</v>
      </c>
      <c r="B85" s="120" t="s">
        <v>45</v>
      </c>
      <c r="C85" s="120"/>
      <c r="D85" s="120"/>
      <c r="E85" s="120"/>
      <c r="F85" s="127">
        <f>-B73</f>
        <v>-162.1</v>
      </c>
      <c r="G85" s="127"/>
      <c r="H85" s="1"/>
      <c r="I85" s="1"/>
    </row>
    <row r="86" spans="1:9" ht="15.75">
      <c r="A86" s="36" t="s">
        <v>54</v>
      </c>
      <c r="B86" s="120" t="s">
        <v>46</v>
      </c>
      <c r="C86" s="120"/>
      <c r="D86" s="120"/>
      <c r="E86" s="120"/>
      <c r="F86" s="127">
        <v>0</v>
      </c>
      <c r="G86" s="127"/>
      <c r="H86" s="1"/>
      <c r="I86" s="1"/>
    </row>
    <row r="87" spans="1:9" ht="15.75">
      <c r="A87" s="36" t="s">
        <v>54</v>
      </c>
      <c r="B87" s="120" t="s">
        <v>43</v>
      </c>
      <c r="C87" s="120"/>
      <c r="D87" s="120"/>
      <c r="E87" s="120"/>
      <c r="F87" s="127">
        <f>-E73</f>
        <v>-4105.67</v>
      </c>
      <c r="G87" s="127"/>
      <c r="H87" s="1"/>
      <c r="I87" s="1"/>
    </row>
    <row r="88" spans="1:9" ht="16.5" thickBot="1">
      <c r="A88" s="36" t="s">
        <v>50</v>
      </c>
      <c r="B88" s="121" t="s">
        <v>10</v>
      </c>
      <c r="C88" s="122"/>
      <c r="D88" s="122"/>
      <c r="E88" s="123"/>
      <c r="F88" s="129">
        <f>E12</f>
        <v>0</v>
      </c>
      <c r="G88" s="129"/>
      <c r="H88" s="1"/>
      <c r="I88" s="1"/>
    </row>
    <row r="89" spans="1:9" ht="16.5" thickBot="1">
      <c r="A89" s="35"/>
      <c r="B89" s="124" t="s">
        <v>55</v>
      </c>
      <c r="C89" s="125"/>
      <c r="D89" s="125"/>
      <c r="E89" s="126"/>
      <c r="F89" s="130">
        <f>SUM(F80:F88)</f>
        <v>22062.020000000004</v>
      </c>
      <c r="G89" s="131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26"/>
      <c r="C92" s="26"/>
      <c r="D92" s="26"/>
      <c r="E92" s="26"/>
      <c r="F92" s="26"/>
      <c r="G92" s="26"/>
      <c r="H92" s="1"/>
      <c r="I92" s="1"/>
    </row>
    <row r="93" spans="1:9" ht="15.75">
      <c r="A93" s="1"/>
      <c r="B93" s="26"/>
      <c r="C93" s="87" t="s">
        <v>56</v>
      </c>
      <c r="D93" s="87"/>
      <c r="E93" s="87"/>
      <c r="F93" s="26"/>
      <c r="G93" s="26"/>
      <c r="H93" s="1"/>
      <c r="I93" s="1"/>
    </row>
    <row r="94" spans="1:9" ht="15.75">
      <c r="A94" s="1"/>
      <c r="B94" s="26"/>
      <c r="C94" s="26"/>
      <c r="D94" s="26"/>
      <c r="E94" s="26"/>
      <c r="F94" s="26"/>
      <c r="G94" s="26"/>
      <c r="H94" s="1"/>
      <c r="I94" s="1"/>
    </row>
    <row r="95" spans="1:9" ht="15.75">
      <c r="A95" s="128" t="s">
        <v>69</v>
      </c>
      <c r="B95" s="128"/>
      <c r="C95" s="128"/>
      <c r="D95" s="128"/>
      <c r="E95" s="128"/>
      <c r="F95" s="128"/>
      <c r="G95" s="128"/>
      <c r="H95" s="1"/>
      <c r="I95" s="1"/>
    </row>
    <row r="96" spans="1:9" ht="15.75">
      <c r="A96" s="128" t="s">
        <v>61</v>
      </c>
      <c r="B96" s="128"/>
      <c r="C96" s="128"/>
      <c r="D96" s="128"/>
      <c r="E96" s="128"/>
      <c r="F96" s="128"/>
      <c r="G96" s="128"/>
      <c r="H96" s="1"/>
      <c r="I96" s="1"/>
    </row>
    <row r="97" spans="1:9" ht="15.75">
      <c r="A97" s="1"/>
      <c r="B97" s="26"/>
      <c r="C97" s="26"/>
      <c r="D97" s="26"/>
      <c r="E97" s="26"/>
      <c r="F97" s="26"/>
      <c r="G97" s="26"/>
      <c r="H97" s="1"/>
      <c r="I97" s="1"/>
    </row>
    <row r="98" spans="1:9" ht="15.75">
      <c r="A98" s="38"/>
      <c r="B98" s="26"/>
      <c r="C98" s="75" t="s">
        <v>63</v>
      </c>
      <c r="D98" s="75"/>
      <c r="E98" s="26"/>
      <c r="F98" s="26"/>
      <c r="G98" s="26"/>
      <c r="H98" s="38"/>
      <c r="I98" s="38"/>
    </row>
    <row r="99" spans="1:9" ht="15.75">
      <c r="A99" s="38"/>
      <c r="B99" s="26"/>
      <c r="C99" s="39"/>
      <c r="D99" s="39"/>
      <c r="E99" s="26"/>
      <c r="F99" s="26"/>
      <c r="G99" s="26"/>
      <c r="H99" s="38"/>
      <c r="I99" s="38"/>
    </row>
    <row r="100" spans="1:9" ht="15.75">
      <c r="A100" s="97" t="s">
        <v>68</v>
      </c>
      <c r="B100" s="97"/>
      <c r="C100" s="97"/>
      <c r="D100" s="97"/>
      <c r="E100" s="97"/>
      <c r="F100" s="97"/>
      <c r="G100" s="97"/>
      <c r="H100" s="1"/>
      <c r="I100" s="1"/>
    </row>
    <row r="101" spans="1:9" ht="15.75">
      <c r="A101" s="76" t="s">
        <v>57</v>
      </c>
      <c r="B101" s="76"/>
      <c r="C101" s="76"/>
      <c r="D101" s="76"/>
      <c r="E101" s="76"/>
      <c r="F101" s="82"/>
      <c r="G101" s="82"/>
      <c r="H101" s="1"/>
      <c r="I101" s="1"/>
    </row>
    <row r="102" spans="1:9" ht="15.75">
      <c r="A102" s="76" t="s">
        <v>58</v>
      </c>
      <c r="B102" s="76"/>
      <c r="C102" s="76"/>
      <c r="D102" s="76"/>
      <c r="E102" s="76"/>
      <c r="F102" s="132">
        <v>15375.88</v>
      </c>
      <c r="G102" s="132"/>
      <c r="H102" s="1"/>
      <c r="I102" s="1"/>
    </row>
    <row r="103" spans="1:9" ht="15.75">
      <c r="A103" s="76" t="s">
        <v>59</v>
      </c>
      <c r="B103" s="76"/>
      <c r="C103" s="76"/>
      <c r="D103" s="76"/>
      <c r="E103" s="76"/>
      <c r="F103" s="77">
        <v>9</v>
      </c>
      <c r="G103" s="77"/>
      <c r="H103" s="1"/>
      <c r="I103" s="1"/>
    </row>
    <row r="104" spans="1:9" ht="16.5" thickBot="1">
      <c r="A104" s="78" t="s">
        <v>15</v>
      </c>
      <c r="B104" s="78"/>
      <c r="C104" s="78"/>
      <c r="D104" s="78"/>
      <c r="E104" s="78"/>
      <c r="F104" s="79"/>
      <c r="G104" s="79"/>
      <c r="H104" s="1"/>
      <c r="I104" s="1"/>
    </row>
    <row r="105" spans="1:9" ht="16.5" thickBot="1">
      <c r="A105" s="80" t="s">
        <v>11</v>
      </c>
      <c r="B105" s="81"/>
      <c r="C105" s="81"/>
      <c r="D105" s="81"/>
      <c r="E105" s="81"/>
      <c r="F105" s="83">
        <f>SUM(F101:F104)</f>
        <v>15384.88</v>
      </c>
      <c r="G105" s="84"/>
      <c r="H105" s="1"/>
      <c r="I105" s="1"/>
    </row>
    <row r="106" spans="1:9" ht="15.75">
      <c r="A106" s="27"/>
      <c r="B106" s="27"/>
      <c r="C106" s="27"/>
      <c r="D106" s="27"/>
      <c r="E106" s="27"/>
      <c r="F106" s="63"/>
      <c r="G106" s="63"/>
      <c r="H106" s="62"/>
      <c r="I106" s="62"/>
    </row>
    <row r="107" spans="1:9" ht="15.75">
      <c r="A107" s="1"/>
      <c r="B107" s="26"/>
      <c r="C107" s="26"/>
      <c r="D107" s="26"/>
      <c r="E107" s="26"/>
      <c r="F107" s="26"/>
      <c r="G107" s="26"/>
      <c r="H107" s="1"/>
      <c r="I107" s="1"/>
    </row>
    <row r="108" spans="1:9" ht="15.75">
      <c r="A108" s="38"/>
      <c r="B108" s="26"/>
      <c r="C108" s="75" t="s">
        <v>64</v>
      </c>
      <c r="D108" s="75"/>
      <c r="E108" s="26"/>
      <c r="F108" s="26"/>
      <c r="G108" s="26"/>
      <c r="H108" s="38"/>
      <c r="I108" s="38"/>
    </row>
    <row r="109" spans="1:9" ht="15.75">
      <c r="A109" s="38"/>
      <c r="B109" s="26"/>
      <c r="C109" s="39"/>
      <c r="D109" s="39"/>
      <c r="E109" s="26"/>
      <c r="F109" s="26"/>
      <c r="G109" s="26"/>
      <c r="H109" s="38"/>
      <c r="I109" s="38"/>
    </row>
    <row r="110" spans="1:9" ht="15.75">
      <c r="A110" s="97" t="s">
        <v>60</v>
      </c>
      <c r="B110" s="97"/>
      <c r="C110" s="97"/>
      <c r="D110" s="97"/>
      <c r="E110" s="97"/>
      <c r="F110" s="97"/>
      <c r="G110" s="97"/>
      <c r="H110" s="1"/>
      <c r="I110" s="1"/>
    </row>
    <row r="111" spans="1:9" ht="15.75">
      <c r="A111" s="128" t="s">
        <v>62</v>
      </c>
      <c r="B111" s="128"/>
      <c r="C111" s="128"/>
      <c r="D111" s="128"/>
      <c r="E111" s="128"/>
      <c r="F111" s="128"/>
      <c r="G111" s="128"/>
      <c r="H111" s="1"/>
      <c r="I111" s="1"/>
    </row>
    <row r="112" spans="1:9" ht="53.25" customHeight="1">
      <c r="A112" s="137" t="s">
        <v>78</v>
      </c>
      <c r="B112" s="137"/>
      <c r="C112" s="137"/>
      <c r="D112" s="137"/>
      <c r="E112" s="137"/>
      <c r="F112" s="137"/>
      <c r="G112" s="137"/>
      <c r="H112" s="1"/>
      <c r="I112" s="1"/>
    </row>
    <row r="113" spans="1:9" ht="15.75">
      <c r="A113" s="128"/>
      <c r="B113" s="128"/>
      <c r="C113" s="128"/>
      <c r="D113" s="128"/>
      <c r="E113" s="128"/>
      <c r="F113" s="128"/>
      <c r="G113" s="128"/>
      <c r="H113" s="1"/>
      <c r="I113" s="1"/>
    </row>
    <row r="114" spans="1:9" ht="15.75">
      <c r="A114" s="66"/>
      <c r="B114" s="38"/>
      <c r="C114" s="38"/>
      <c r="D114" s="38"/>
      <c r="E114" s="38"/>
      <c r="F114" s="38"/>
      <c r="G114" s="38"/>
      <c r="H114" s="38"/>
      <c r="I114" s="38"/>
    </row>
    <row r="115" spans="1:9" ht="15.75">
      <c r="A115" s="48"/>
      <c r="B115" s="1"/>
      <c r="C115" s="75" t="s">
        <v>65</v>
      </c>
      <c r="D115" s="75"/>
      <c r="E115" s="1"/>
      <c r="F115" s="1"/>
      <c r="G115" s="1"/>
      <c r="H115" s="1"/>
      <c r="I115" s="1"/>
    </row>
    <row r="116" spans="1:9" ht="15.75">
      <c r="A116" s="38"/>
      <c r="B116" s="38"/>
      <c r="C116" s="39"/>
      <c r="D116" s="39"/>
      <c r="E116" s="38"/>
      <c r="F116" s="38"/>
      <c r="G116" s="38"/>
      <c r="H116" s="38"/>
      <c r="I116" s="38"/>
    </row>
    <row r="117" spans="1:9" ht="15.75">
      <c r="A117" s="128" t="s">
        <v>66</v>
      </c>
      <c r="B117" s="128"/>
      <c r="C117" s="128"/>
      <c r="D117" s="128"/>
      <c r="E117" s="128"/>
      <c r="F117" s="128"/>
      <c r="G117" s="128"/>
      <c r="H117" s="1"/>
      <c r="I117" s="1"/>
    </row>
    <row r="118" spans="1:9" ht="15.75">
      <c r="A118" s="128" t="s">
        <v>79</v>
      </c>
      <c r="B118" s="128"/>
      <c r="C118" s="128"/>
      <c r="D118" s="128"/>
      <c r="E118" s="128"/>
      <c r="F118" s="128"/>
      <c r="G118" s="128"/>
      <c r="H118" s="1"/>
      <c r="I118" s="1"/>
    </row>
    <row r="119" spans="1:9" ht="15.75">
      <c r="A119" s="128"/>
      <c r="B119" s="128"/>
      <c r="C119" s="128"/>
      <c r="D119" s="128"/>
      <c r="E119" s="128"/>
      <c r="F119" s="128"/>
      <c r="G119" s="128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64"/>
      <c r="B122" s="59"/>
      <c r="C122" s="59"/>
      <c r="D122" s="59"/>
      <c r="E122" s="136"/>
      <c r="F122" s="136"/>
      <c r="G122" s="136"/>
      <c r="H122" s="1"/>
      <c r="I122" s="1"/>
    </row>
    <row r="123" spans="1:9" ht="15.75">
      <c r="A123" s="65" t="s">
        <v>74</v>
      </c>
      <c r="B123" s="59"/>
      <c r="C123" s="59"/>
      <c r="D123" s="59"/>
      <c r="E123" s="136" t="s">
        <v>75</v>
      </c>
      <c r="F123" s="136"/>
      <c r="G123" s="136"/>
      <c r="H123" s="1"/>
      <c r="I123" s="1"/>
    </row>
    <row r="124" spans="1:9" ht="15.75">
      <c r="A124" s="59"/>
      <c r="B124" s="59"/>
      <c r="C124" s="59"/>
      <c r="D124" s="59"/>
      <c r="E124" s="136"/>
      <c r="F124" s="136"/>
      <c r="G124" s="136"/>
      <c r="H124" s="1"/>
      <c r="I124" s="1"/>
    </row>
    <row r="125" spans="1:9" ht="15.75">
      <c r="A125" s="64" t="s">
        <v>67</v>
      </c>
      <c r="B125" s="1"/>
      <c r="C125" s="1"/>
      <c r="D125" s="1"/>
      <c r="E125" s="136" t="s">
        <v>71</v>
      </c>
      <c r="F125" s="136"/>
      <c r="G125" s="136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48"/>
      <c r="B129" s="1"/>
      <c r="C129" s="1"/>
      <c r="D129" s="1"/>
      <c r="E129" s="136"/>
      <c r="F129" s="136"/>
      <c r="G129" s="136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38"/>
      <c r="B131" s="1"/>
      <c r="C131" s="1"/>
      <c r="D131" s="1"/>
      <c r="E131" s="136"/>
      <c r="F131" s="136"/>
      <c r="G131" s="136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</sheetData>
  <mergeCells count="133">
    <mergeCell ref="A119:G119"/>
    <mergeCell ref="E129:G129"/>
    <mergeCell ref="E131:G131"/>
    <mergeCell ref="A110:G110"/>
    <mergeCell ref="A111:G111"/>
    <mergeCell ref="A112:G112"/>
    <mergeCell ref="E122:G122"/>
    <mergeCell ref="E124:G124"/>
    <mergeCell ref="C108:D108"/>
    <mergeCell ref="C115:D115"/>
    <mergeCell ref="A118:G118"/>
    <mergeCell ref="A117:G117"/>
    <mergeCell ref="A113:G113"/>
    <mergeCell ref="E125:G125"/>
    <mergeCell ref="E123:G123"/>
    <mergeCell ref="B83:E83"/>
    <mergeCell ref="B84:E84"/>
    <mergeCell ref="B85:E85"/>
    <mergeCell ref="C65:D65"/>
    <mergeCell ref="F68:G68"/>
    <mergeCell ref="A105:E105"/>
    <mergeCell ref="F105:G105"/>
    <mergeCell ref="A96:G96"/>
    <mergeCell ref="A100:G100"/>
    <mergeCell ref="A102:E102"/>
    <mergeCell ref="F102:G102"/>
    <mergeCell ref="F71:G71"/>
    <mergeCell ref="F72:G72"/>
    <mergeCell ref="F75:G75"/>
    <mergeCell ref="F73:G73"/>
    <mergeCell ref="A79:G79"/>
    <mergeCell ref="F80:G80"/>
    <mergeCell ref="F81:G81"/>
    <mergeCell ref="F82:G82"/>
    <mergeCell ref="C77:D77"/>
    <mergeCell ref="F74:G74"/>
    <mergeCell ref="B80:E80"/>
    <mergeCell ref="B81:E81"/>
    <mergeCell ref="B82:E82"/>
    <mergeCell ref="F69:G69"/>
    <mergeCell ref="A67:F67"/>
    <mergeCell ref="F59:G59"/>
    <mergeCell ref="F60:G60"/>
    <mergeCell ref="F61:G61"/>
    <mergeCell ref="F62:G62"/>
    <mergeCell ref="A101:E101"/>
    <mergeCell ref="F101:G101"/>
    <mergeCell ref="B86:E86"/>
    <mergeCell ref="B87:E87"/>
    <mergeCell ref="B88:E88"/>
    <mergeCell ref="B89:E89"/>
    <mergeCell ref="F83:G83"/>
    <mergeCell ref="F84:G84"/>
    <mergeCell ref="F85:G85"/>
    <mergeCell ref="F86:G86"/>
    <mergeCell ref="F87:G87"/>
    <mergeCell ref="C93:E93"/>
    <mergeCell ref="A95:G95"/>
    <mergeCell ref="C98:D98"/>
    <mergeCell ref="F88:G88"/>
    <mergeCell ref="F89:G89"/>
    <mergeCell ref="F63:G63"/>
    <mergeCell ref="F70:G70"/>
    <mergeCell ref="D48:E48"/>
    <mergeCell ref="D49:E49"/>
    <mergeCell ref="A47:C47"/>
    <mergeCell ref="A48:C48"/>
    <mergeCell ref="C55:D55"/>
    <mergeCell ref="F58:G58"/>
    <mergeCell ref="D50:E50"/>
    <mergeCell ref="D51:E51"/>
    <mergeCell ref="D53:E53"/>
    <mergeCell ref="A51:C51"/>
    <mergeCell ref="A50:C50"/>
    <mergeCell ref="A49:C49"/>
    <mergeCell ref="A53:C53"/>
    <mergeCell ref="A52:C52"/>
    <mergeCell ref="D52:E52"/>
    <mergeCell ref="A57:E57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6:G6"/>
    <mergeCell ref="F7:G7"/>
    <mergeCell ref="F8:G8"/>
    <mergeCell ref="A5:D5"/>
    <mergeCell ref="C15:D15"/>
    <mergeCell ref="A103:E103"/>
    <mergeCell ref="F103:G103"/>
    <mergeCell ref="A104:E104"/>
    <mergeCell ref="F104:G104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2021-05-13T13:26:57Z</dcterms:modified>
</cp:coreProperties>
</file>