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42"/>
  <c r="F49"/>
  <c r="G59"/>
  <c r="G65"/>
  <c r="G75"/>
  <c r="G69" s="1"/>
  <c r="G86"/>
  <c r="G90"/>
  <c r="F59"/>
  <c r="F65"/>
  <c r="F75"/>
  <c r="F69" s="1"/>
  <c r="F86"/>
  <c r="F90"/>
  <c r="F64" l="1"/>
  <c r="F84"/>
  <c r="F20"/>
  <c r="G64"/>
  <c r="G94" s="1"/>
  <c r="G84"/>
  <c r="F41"/>
  <c r="G20"/>
  <c r="G41"/>
  <c r="G58" s="1"/>
  <c r="F94" l="1"/>
  <c r="F58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<sst xmlns="http://schemas.openxmlformats.org/spreadsheetml/2006/main" count="169" uniqueCount="137">
  <si>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</si>
  <si>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</si>
  <si>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</si>
  <si>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</si>
  <si>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</si>
  <si>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</si>
  <si>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</si>
  <si>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</si>
  <si>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</si>
  <si>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</si>
  <si>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</si>
  <si>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</si>
  <si>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</si>
  <si>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</si>
  <si>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</si>
  <si>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</si>
  <si>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</si>
  <si>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</si>
  <si>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</si>
  <si>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</si>
  <si>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</si>
  <si>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</si>
  <si>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</si>
  <si>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</si>
  <si>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</si>
  <si>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</si>
  <si>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</si>
  <si>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</si>
  <si>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</si>
  <si>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</si>
  <si>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</si>
  <si>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</si>
  <si>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</si>
  <si>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</si>
  <si>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</si>
  <si>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</si>
  <si>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</si>
  <si>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</si>
  <si>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</si>
  <si>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</si>
  <si>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</si>
  <si>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</si>
  <si>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</si>
  <si>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</si>
  <si>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</si>
  <si>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</si>
  <si>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</si>
  <si>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</si>
  <si>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</si>
  <si>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</si>
  <si>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</si>
  <si>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</si>
  <si>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</si>
  <si>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</si>
  <si>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</si>
  <si>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</si>
  <si>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</si>
  <si>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</si>
  <si>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</si>
  <si>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</si>
  <si>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</si>
  <si>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</si>
  <si>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</si>
  <si>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</si>
  <si>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</si>
  <si>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</si>
  <si>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</si>
  <si>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</si>
  <si>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</si>
  <si>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</si>
  <si>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</si>
  <si>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</si>
  <si>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</si>
  <si>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</si>
  <si>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</si>
  <si>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</si>
  <si>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</si>
  <si>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</si>
  <si>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</si>
  <si>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</si>
  <si>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</si>
  <si>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</si>
  <si>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</si>
  <si>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</si>
  <si>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</si>
  <si>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</si>
  <si>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</si>
  <si>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</si>
  <si>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</si>
  <si>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</si>
  <si>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</si>
  <si>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</si>
  <si>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</si>
  <si>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</si>
  <si>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</si>
  <si>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</si>
  <si>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</si>
  <si>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</si>
  <si>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</si>
  <si>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</si>
  <si>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</si>
  <si>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</si>
  <si>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</si>
  <si>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</si>
  <si>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</si>
  <si>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</si>
  <si>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</si>
  <si>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</si>
  <si>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</si>
  <si>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</si>
  <si>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</si>
  <si>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</si>
  <si>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</si>
  <si>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</si>
  <si>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</si>
  <si>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</si>
  <si>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</si>
  <si>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</si>
  <si>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</si>
  <si>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</si>
  <si>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</si>
  <si>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</si>
  <si>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</si>
  <si>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</si>
  <si>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</si>
  <si>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</si>
  <si>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</si>
  <si>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</si>
  <si>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</si>
  <si>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</si>
  <si>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</si>
  <si>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</si>
  <si>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190230443, Taikos pr.20,Visaginas</t>
  </si>
  <si>
    <t>2021 m. gegužės 14 d. Nr. A-21</t>
  </si>
  <si>
    <t xml:space="preserve">                                   Vyriausioji buhalterė</t>
  </si>
  <si>
    <t>Ana Barkovskienė</t>
  </si>
  <si>
    <t>PAGAL 2021 M.KOVO 31 D. DUOMENIS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</si>
</sst>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7" zoomScaleNormal="100" zoomScaleSheetLayoutView="100" workbookViewId="0">
      <selection activeCell="K38" sqref="K38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115" t="s">
        <v>95</v>
      </c>
      <c r="F2" s="116"/>
      <c r="G2" s="116"/>
    </row>
    <row r="3" spans="1:7">
      <c r="E3" s="117" t="s">
        <v>113</v>
      </c>
      <c r="F3" s="118"/>
      <c r="G3" s="118"/>
    </row>
    <row r="5" spans="1:7">
      <c r="A5" s="96" t="s">
        <v>94</v>
      </c>
      <c r="B5" s="97"/>
      <c r="C5" s="97"/>
      <c r="D5" s="97"/>
      <c r="E5" s="97"/>
      <c r="F5" s="93"/>
      <c r="G5" s="93"/>
    </row>
    <row r="6" spans="1:7">
      <c r="A6" s="122"/>
      <c r="B6" s="122"/>
      <c r="C6" s="122"/>
      <c r="D6" s="122"/>
      <c r="E6" s="122"/>
      <c r="F6" s="122"/>
      <c r="G6" s="122"/>
    </row>
    <row r="7" spans="1:7">
      <c r="A7" s="119" t="s">
        <v>131</v>
      </c>
      <c r="B7" s="120"/>
      <c r="C7" s="120"/>
      <c r="D7" s="120"/>
      <c r="E7" s="120"/>
      <c r="F7" s="121"/>
      <c r="G7" s="121"/>
    </row>
    <row r="8" spans="1:7">
      <c r="A8" s="91" t="s">
        <v>114</v>
      </c>
      <c r="B8" s="92"/>
      <c r="C8" s="92"/>
      <c r="D8" s="92"/>
      <c r="E8" s="92"/>
      <c r="F8" s="93"/>
      <c r="G8" s="93"/>
    </row>
    <row r="9" spans="1:7" ht="12.75" customHeight="1">
      <c r="A9" s="91" t="s">
        <v>132</v>
      </c>
      <c r="B9" s="92"/>
      <c r="C9" s="92"/>
      <c r="D9" s="92"/>
      <c r="E9" s="92"/>
      <c r="F9" s="93"/>
      <c r="G9" s="93"/>
    </row>
    <row r="10" spans="1:7">
      <c r="A10" s="105" t="s">
        <v>115</v>
      </c>
      <c r="B10" s="106"/>
      <c r="C10" s="106"/>
      <c r="D10" s="106"/>
      <c r="E10" s="106"/>
      <c r="F10" s="107"/>
      <c r="G10" s="107"/>
    </row>
    <row r="11" spans="1:7">
      <c r="A11" s="107"/>
      <c r="B11" s="107"/>
      <c r="C11" s="107"/>
      <c r="D11" s="107"/>
      <c r="E11" s="107"/>
      <c r="F11" s="107"/>
      <c r="G11" s="107"/>
    </row>
    <row r="12" spans="1:7">
      <c r="A12" s="94"/>
      <c r="B12" s="93"/>
      <c r="C12" s="93"/>
      <c r="D12" s="93"/>
      <c r="E12" s="93"/>
    </row>
    <row r="13" spans="1:7">
      <c r="A13" s="96" t="s">
        <v>0</v>
      </c>
      <c r="B13" s="97"/>
      <c r="C13" s="97"/>
      <c r="D13" s="97"/>
      <c r="E13" s="97"/>
      <c r="F13" s="98"/>
      <c r="G13" s="98"/>
    </row>
    <row r="14" spans="1:7">
      <c r="A14" s="96" t="s">
        <v>136</v>
      </c>
      <c r="B14" s="97"/>
      <c r="C14" s="97"/>
      <c r="D14" s="97"/>
      <c r="E14" s="97"/>
      <c r="F14" s="98"/>
      <c r="G14" s="98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1" t="s">
        <v>133</v>
      </c>
      <c r="B16" s="99"/>
      <c r="C16" s="99"/>
      <c r="D16" s="99"/>
      <c r="E16" s="99"/>
      <c r="F16" s="100"/>
      <c r="G16" s="100"/>
    </row>
    <row r="17" spans="1:7">
      <c r="A17" s="91" t="s">
        <v>1</v>
      </c>
      <c r="B17" s="91"/>
      <c r="C17" s="91"/>
      <c r="D17" s="91"/>
      <c r="E17" s="91"/>
      <c r="F17" s="100"/>
      <c r="G17" s="100"/>
    </row>
    <row r="18" spans="1:7" ht="12.75" customHeight="1">
      <c r="A18" s="8"/>
      <c r="B18" s="9"/>
      <c r="C18" s="9"/>
      <c r="D18" s="101" t="s">
        <v>126</v>
      </c>
      <c r="E18" s="101"/>
      <c r="F18" s="101"/>
      <c r="G18" s="101"/>
    </row>
    <row r="19" spans="1:7" ht="67.5" customHeight="1">
      <c r="A19" s="3" t="s">
        <v>2</v>
      </c>
      <c r="B19" s="102" t="s">
        <v>3</v>
      </c>
      <c r="C19" s="103"/>
      <c r="D19" s="104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900179.66000000015</v>
      </c>
      <c r="G20" s="87">
        <f>SUM(G21,G27,G38,G39)</f>
        <v>903271.77999999991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900179.65000000014</v>
      </c>
      <c r="G27" s="88">
        <f>SUM(G28:G37)</f>
        <v>903271.7699999999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833431.08000000007</v>
      </c>
      <c r="G29" s="88">
        <v>835965.72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42524.930000000008</v>
      </c>
      <c r="G30" s="88">
        <v>43258.460000000006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13910.869999999999</v>
      </c>
      <c r="G32" s="88">
        <v>14752.609999999999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4661.9800000000005</v>
      </c>
      <c r="G35" s="88">
        <v>5098.7200000000021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5650.7899999999991</v>
      </c>
      <c r="G36" s="88">
        <v>4196.26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75363.819999999992</v>
      </c>
      <c r="G41" s="87">
        <f>SUM(G42,G48,G49,G56,G57)</f>
        <v>12548.69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1427.76</v>
      </c>
      <c r="G42" s="88">
        <f>SUM(G43:G47)</f>
        <v>906.55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1427.76</v>
      </c>
      <c r="G44" s="88">
        <v>906.55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4" t="s">
        <v>104</v>
      </c>
      <c r="D47" s="113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>
        <v>29.22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72839.88</v>
      </c>
      <c r="G49" s="88">
        <f>SUM(G50:G55)</f>
        <v>10500.18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4" t="s">
        <v>90</v>
      </c>
      <c r="D53" s="113"/>
      <c r="E53" s="85"/>
      <c r="F53" s="88">
        <v>1182.31</v>
      </c>
      <c r="G53" s="88"/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71657.570000000007</v>
      </c>
      <c r="G54" s="88">
        <v>7700.85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2799.33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1096.18</v>
      </c>
      <c r="G57" s="88">
        <v>1112.74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975543.4800000001</v>
      </c>
      <c r="G58" s="88">
        <f>SUM(G20,G40,G41)</f>
        <v>915820.46999999986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880296.3</v>
      </c>
      <c r="G59" s="87">
        <f>SUM(G60:G63)</f>
        <v>884407.93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64873.210000000006</v>
      </c>
      <c r="G60" s="88">
        <v>65152.359999999986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197664.95</v>
      </c>
      <c r="G61" s="88">
        <v>199193.40999999997</v>
      </c>
    </row>
    <row r="62" spans="1:7" s="12" customFormat="1" ht="12.75" customHeight="1">
      <c r="A62" s="30" t="s">
        <v>36</v>
      </c>
      <c r="B62" s="108" t="s">
        <v>105</v>
      </c>
      <c r="C62" s="109"/>
      <c r="D62" s="110"/>
      <c r="E62" s="30"/>
      <c r="F62" s="88">
        <v>548772.75</v>
      </c>
      <c r="G62" s="88">
        <v>550763.22000000009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68985.39</v>
      </c>
      <c r="G63" s="88">
        <v>69298.940000000017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73185.16</v>
      </c>
      <c r="G64" s="87">
        <f>SUM(G65,G69)</f>
        <v>13374.82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73185.16</v>
      </c>
      <c r="G69" s="88">
        <f>SUM(G70:G75,G78:G83)</f>
        <v>13374.82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5066.28</v>
      </c>
      <c r="G80" s="88">
        <v>45.3</v>
      </c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56772.86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11346.02</v>
      </c>
      <c r="G82" s="88">
        <v>13329.52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22062.019999999997</v>
      </c>
      <c r="G84" s="87">
        <f>SUM(G85,G86,G89,G90)</f>
        <v>18037.720000000176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22062.019999999997</v>
      </c>
      <c r="G90" s="88">
        <f>SUM(G91,G92)</f>
        <v>18037.720000000176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4024.3</v>
      </c>
      <c r="G91" s="88">
        <v>-7945.559999999823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18037.719999999998</v>
      </c>
      <c r="G92" s="88">
        <v>25983.279999999999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1" t="s">
        <v>121</v>
      </c>
      <c r="C94" s="112"/>
      <c r="D94" s="113"/>
      <c r="E94" s="30"/>
      <c r="F94" s="89">
        <f>SUM(F59,F64,F84,F93)</f>
        <v>975543.4800000001</v>
      </c>
      <c r="G94" s="89">
        <f>SUM(G59,G64,G84,G93)</f>
        <v>915820.4700000002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95" t="s">
        <v>134</v>
      </c>
      <c r="B96" s="95"/>
      <c r="C96" s="95"/>
      <c r="D96" s="95"/>
      <c r="E96" s="95"/>
      <c r="F96" s="92" t="s">
        <v>135</v>
      </c>
      <c r="G96" s="92"/>
    </row>
    <row r="97" spans="1:8" s="12" customFormat="1">
      <c r="A97" s="91" t="s">
        <v>124</v>
      </c>
      <c r="B97" s="91"/>
      <c r="C97" s="91"/>
      <c r="D97" s="91"/>
      <c r="E97" s="91"/>
      <c r="F97" s="91" t="s">
        <v>112</v>
      </c>
      <c r="G97" s="91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C53:D53"/>
    <mergeCell ref="E2:G2"/>
    <mergeCell ref="E3:G3"/>
    <mergeCell ref="A7:G7"/>
    <mergeCell ref="A8:G8"/>
    <mergeCell ref="A5:G6"/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2021-05-14T08:11:44Z</cp:lastPrinted>
  <dcterms:created xsi:type="dcterms:W3CDTF">2009-07-20T14:30:53Z</dcterms:created>
  <dcterms:modified xsi:type="dcterms:W3CDTF">2021-05-14T08:25:48Z</dcterms:modified>
</cp:coreProperties>
</file>