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25" s="1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K25" s="1"/>
  <c r="L13"/>
  <c r="L25" s="1"/>
  <c r="L16"/>
  <c r="L19"/>
  <c r="L22"/>
  <c r="M24"/>
  <c r="M23"/>
  <c r="M21"/>
  <c r="M20"/>
  <c r="M18"/>
  <c r="M17"/>
  <c r="M15"/>
  <c r="M14"/>
  <c r="D25" l="1"/>
  <c r="M16"/>
  <c r="H25"/>
  <c r="F25"/>
  <c r="M13"/>
  <c r="M22"/>
  <c r="C25"/>
  <c r="J25"/>
  <c r="I25"/>
  <c r="E25"/>
  <c r="M19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<sst xmlns="http://schemas.openxmlformats.org/spreadsheetml/2006/main" count="46" uniqueCount="40">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</sst>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topLeftCell="A22" zoomScale="80" zoomScaleNormal="80" zoomScaleSheetLayoutView="75" workbookViewId="0">
      <selection activeCell="M18" sqref="M18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1" t="s">
        <v>19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>
      <c r="A8" s="21" t="s">
        <v>16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10" spans="1:13" ht="15" customHeight="1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3"/>
      <c r="K10" s="23"/>
      <c r="L10" s="20"/>
      <c r="M10" s="20" t="s">
        <v>4</v>
      </c>
    </row>
    <row r="11" spans="1:13" ht="123" customHeight="1">
      <c r="A11" s="20"/>
      <c r="B11" s="20"/>
      <c r="C11" s="20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20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7">
        <f t="shared" ref="C13:L13" si="0">SUM(C14:C15)</f>
        <v>66276.52</v>
      </c>
      <c r="D13" s="17">
        <f t="shared" si="0"/>
        <v>185213.44</v>
      </c>
      <c r="E13" s="17">
        <f t="shared" si="0"/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-185013.36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66476.600000000035</v>
      </c>
    </row>
    <row r="14" spans="1:13" ht="15" customHeight="1">
      <c r="A14" s="2" t="s">
        <v>7</v>
      </c>
      <c r="B14" s="3" t="s">
        <v>8</v>
      </c>
      <c r="C14" s="18">
        <v>66276.52</v>
      </c>
      <c r="D14" s="18">
        <v>1753.44</v>
      </c>
      <c r="E14" s="18"/>
      <c r="F14" s="18"/>
      <c r="G14" s="18"/>
      <c r="H14" s="18"/>
      <c r="I14" s="18">
        <v>-2596.56</v>
      </c>
      <c r="J14" s="18"/>
      <c r="K14" s="18"/>
      <c r="L14" s="18"/>
      <c r="M14" s="17">
        <f t="shared" si="1"/>
        <v>65433.400000000009</v>
      </c>
    </row>
    <row r="15" spans="1:13" ht="15" customHeight="1">
      <c r="A15" s="2" t="s">
        <v>9</v>
      </c>
      <c r="B15" s="3" t="s">
        <v>10</v>
      </c>
      <c r="C15" s="18"/>
      <c r="D15" s="18">
        <v>183460</v>
      </c>
      <c r="E15" s="18"/>
      <c r="F15" s="18"/>
      <c r="G15" s="18"/>
      <c r="H15" s="18"/>
      <c r="I15" s="18">
        <v>-182416.8</v>
      </c>
      <c r="J15" s="18"/>
      <c r="K15" s="18"/>
      <c r="L15" s="18"/>
      <c r="M15" s="17">
        <f t="shared" si="1"/>
        <v>1043.2000000000116</v>
      </c>
    </row>
    <row r="16" spans="1:13" ht="74.25" customHeight="1">
      <c r="A16" s="1" t="s">
        <v>11</v>
      </c>
      <c r="B16" s="5" t="s">
        <v>38</v>
      </c>
      <c r="C16" s="17">
        <f t="shared" ref="C16:L16" si="2">SUM(C17:C18)</f>
        <v>205132.08000000002</v>
      </c>
      <c r="D16" s="17">
        <f t="shared" si="2"/>
        <v>255503.09</v>
      </c>
      <c r="E16" s="17">
        <f t="shared" si="2"/>
        <v>0</v>
      </c>
      <c r="F16" s="17">
        <f t="shared" si="2"/>
        <v>0</v>
      </c>
      <c r="G16" s="17">
        <f t="shared" si="2"/>
        <v>-1452.62</v>
      </c>
      <c r="H16" s="17">
        <f t="shared" si="2"/>
        <v>0</v>
      </c>
      <c r="I16" s="17">
        <f t="shared" si="2"/>
        <v>-257596.27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201586.28000000006</v>
      </c>
    </row>
    <row r="17" spans="1:15" ht="15" customHeight="1">
      <c r="A17" s="2" t="s">
        <v>32</v>
      </c>
      <c r="B17" s="3" t="s">
        <v>8</v>
      </c>
      <c r="C17" s="18">
        <v>205056.63</v>
      </c>
      <c r="D17" s="18">
        <v>600</v>
      </c>
      <c r="E17" s="18"/>
      <c r="F17" s="18"/>
      <c r="G17" s="18"/>
      <c r="H17" s="18"/>
      <c r="I17" s="18">
        <v>-5101.08</v>
      </c>
      <c r="J17" s="18"/>
      <c r="K17" s="18"/>
      <c r="L17" s="18"/>
      <c r="M17" s="17">
        <f t="shared" si="1"/>
        <v>200555.55000000002</v>
      </c>
    </row>
    <row r="18" spans="1:15" ht="15" customHeight="1">
      <c r="A18" s="2" t="s">
        <v>33</v>
      </c>
      <c r="B18" s="3" t="s">
        <v>10</v>
      </c>
      <c r="C18" s="18">
        <v>75.45</v>
      </c>
      <c r="D18" s="18">
        <v>254903.09</v>
      </c>
      <c r="E18" s="18"/>
      <c r="F18" s="18"/>
      <c r="G18" s="18">
        <v>-1452.62</v>
      </c>
      <c r="H18" s="18"/>
      <c r="I18" s="18">
        <v>-252495.19</v>
      </c>
      <c r="J18" s="18"/>
      <c r="K18" s="18"/>
      <c r="L18" s="18"/>
      <c r="M18" s="17">
        <f t="shared" si="1"/>
        <v>1030.7300000000105</v>
      </c>
    </row>
    <row r="19" spans="1:15" ht="114.75" customHeight="1">
      <c r="A19" s="1" t="s">
        <v>12</v>
      </c>
      <c r="B19" s="5" t="s">
        <v>39</v>
      </c>
      <c r="C19" s="17">
        <f t="shared" ref="C19:L19" si="3">SUM(C20:C21)</f>
        <v>552856.78</v>
      </c>
      <c r="D19" s="17">
        <f t="shared" si="3"/>
        <v>1259.72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-5549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548567.5</v>
      </c>
    </row>
    <row r="20" spans="1:15" ht="15" customHeight="1">
      <c r="A20" s="2" t="s">
        <v>14</v>
      </c>
      <c r="B20" s="3" t="s">
        <v>8</v>
      </c>
      <c r="C20" s="18">
        <v>552856.78</v>
      </c>
      <c r="D20" s="18">
        <v>570</v>
      </c>
      <c r="E20" s="18"/>
      <c r="F20" s="18"/>
      <c r="G20" s="18"/>
      <c r="H20" s="18"/>
      <c r="I20" s="18">
        <v>-4859.28</v>
      </c>
      <c r="J20" s="18"/>
      <c r="K20" s="18"/>
      <c r="L20" s="18"/>
      <c r="M20" s="17">
        <f t="shared" si="1"/>
        <v>548567.5</v>
      </c>
    </row>
    <row r="21" spans="1:15" ht="15" customHeight="1">
      <c r="A21" s="2" t="s">
        <v>34</v>
      </c>
      <c r="B21" s="3" t="s">
        <v>10</v>
      </c>
      <c r="C21" s="18"/>
      <c r="D21" s="18">
        <v>689.72</v>
      </c>
      <c r="E21" s="18"/>
      <c r="F21" s="18"/>
      <c r="G21" s="18"/>
      <c r="H21" s="18"/>
      <c r="I21" s="18">
        <v>-689.72</v>
      </c>
      <c r="J21" s="18"/>
      <c r="K21" s="18"/>
      <c r="L21" s="18"/>
      <c r="M21" s="17">
        <f t="shared" si="1"/>
        <v>0</v>
      </c>
    </row>
    <row r="22" spans="1:15" ht="15" customHeight="1">
      <c r="A22" s="1" t="s">
        <v>15</v>
      </c>
      <c r="B22" s="5" t="s">
        <v>13</v>
      </c>
      <c r="C22" s="17">
        <f t="shared" ref="C22:L22" si="4">SUM(C23:C24)</f>
        <v>69401.040000000008</v>
      </c>
      <c r="D22" s="17">
        <f t="shared" si="4"/>
        <v>0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-868.05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68532.990000000005</v>
      </c>
    </row>
    <row r="23" spans="1:15" ht="15" customHeight="1">
      <c r="A23" s="2" t="s">
        <v>17</v>
      </c>
      <c r="B23" s="3" t="s">
        <v>8</v>
      </c>
      <c r="C23" s="18">
        <v>69325.600000000006</v>
      </c>
      <c r="D23" s="18"/>
      <c r="E23" s="18"/>
      <c r="F23" s="18"/>
      <c r="G23" s="18"/>
      <c r="H23" s="18"/>
      <c r="I23" s="18">
        <v>-854.55</v>
      </c>
      <c r="J23" s="18"/>
      <c r="K23" s="18"/>
      <c r="L23" s="18"/>
      <c r="M23" s="17">
        <f t="shared" si="1"/>
        <v>68471.05</v>
      </c>
    </row>
    <row r="24" spans="1:15" ht="15" customHeight="1">
      <c r="A24" s="2" t="s">
        <v>18</v>
      </c>
      <c r="B24" s="3" t="s">
        <v>10</v>
      </c>
      <c r="C24" s="18">
        <v>75.44</v>
      </c>
      <c r="D24" s="18"/>
      <c r="E24" s="18"/>
      <c r="F24" s="18"/>
      <c r="G24" s="18"/>
      <c r="H24" s="18"/>
      <c r="I24" s="18">
        <v>-13.5</v>
      </c>
      <c r="J24" s="18"/>
      <c r="K24" s="18"/>
      <c r="L24" s="18"/>
      <c r="M24" s="17">
        <f t="shared" si="1"/>
        <v>61.94</v>
      </c>
    </row>
    <row r="25" spans="1:15" ht="15" customHeight="1">
      <c r="A25" s="1" t="s">
        <v>20</v>
      </c>
      <c r="B25" s="5" t="s">
        <v>35</v>
      </c>
      <c r="C25" s="19">
        <f t="shared" ref="C25:L25" si="5">SUM(C13,C16,C19,C22)</f>
        <v>893666.42000000016</v>
      </c>
      <c r="D25" s="19">
        <f t="shared" si="5"/>
        <v>441976.25</v>
      </c>
      <c r="E25" s="19">
        <f t="shared" si="5"/>
        <v>0</v>
      </c>
      <c r="F25" s="19">
        <f t="shared" si="5"/>
        <v>0</v>
      </c>
      <c r="G25" s="19">
        <f t="shared" si="5"/>
        <v>-1452.62</v>
      </c>
      <c r="H25" s="19">
        <f t="shared" si="5"/>
        <v>0</v>
      </c>
      <c r="I25" s="19">
        <f t="shared" si="5"/>
        <v>-449026.68</v>
      </c>
      <c r="J25" s="19">
        <f t="shared" si="5"/>
        <v>0</v>
      </c>
      <c r="K25" s="19">
        <f t="shared" si="5"/>
        <v>0</v>
      </c>
      <c r="L25" s="19">
        <f t="shared" si="5"/>
        <v>0</v>
      </c>
      <c r="M25" s="19">
        <f t="shared" si="1"/>
        <v>885163.37000000011</v>
      </c>
    </row>
    <row r="27" spans="1:15" customFormat="1" ht="15" customHeight="1">
      <c r="A27" s="14"/>
      <c r="B27" s="14"/>
      <c r="C27" s="14"/>
      <c r="D27" s="14"/>
      <c r="E27" s="14"/>
    </row>
    <row r="28" spans="1:15" customFormat="1" ht="15" customHeight="1">
      <c r="A28" s="14"/>
      <c r="B28" s="14"/>
      <c r="C28" s="14"/>
      <c r="D28" s="14"/>
      <c r="E28" s="14"/>
      <c r="O28" s="13"/>
    </row>
    <row r="29" spans="1:15" customFormat="1" ht="12.75" customHeight="1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O29" s="13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2020-11-17T13:00:20Z</cp:lastPrinted>
  <dcterms:created xsi:type="dcterms:W3CDTF">1996-10-14T23:33:28Z</dcterms:created>
  <dcterms:modified xsi:type="dcterms:W3CDTF">2020-11-17T13:01:30Z</dcterms:modified>
</cp:coreProperties>
</file>