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5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21"/>
  <c r="G27"/>
  <c r="F21"/>
  <c r="F27"/>
  <c r="F42"/>
  <c r="F49"/>
  <c r="G59"/>
  <c r="G65"/>
  <c r="G75"/>
  <c r="G69" s="1"/>
  <c r="G86"/>
  <c r="G84" s="1"/>
  <c r="G90"/>
  <c r="F59"/>
  <c r="F65"/>
  <c r="F75"/>
  <c r="F69" s="1"/>
  <c r="F86"/>
  <c r="F90"/>
  <c r="G41" l="1"/>
  <c r="F41"/>
  <c r="G20"/>
  <c r="G58" s="1"/>
  <c r="F64"/>
  <c r="G64"/>
  <c r="G94" s="1"/>
  <c r="F84"/>
  <c r="F20"/>
  <c r="F58" l="1"/>
  <c r="F94"/>
</calcChain>
</file>

<file path=xl/sharedStrings.xml><?xml version="1.0" encoding="utf-8"?>
<sst xmlns="http://schemas.openxmlformats.org/spreadsheetml/2006/main" count="169" uniqueCount="137">
  <si>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</si>
  <si>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</si>
  <si>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</si>
  <si>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</si>
  <si>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</si>
  <si>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</si>
  <si>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</si>
  <si>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</si>
  <si>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</si>
  <si>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</si>
  <si>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</si>
  <si>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</si>
  <si>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</si>
  <si>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</si>
  <si>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</si>
  <si>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</si>
  <si>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</si>
  <si>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</si>
  <si>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</si>
  <si>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</si>
  <si>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</si>
  <si>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</si>
  <si>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</si>
  <si>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</si>
  <si>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</si>
  <si>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</si>
  <si>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</si>
  <si>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</si>
  <si>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</si>
  <si>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</si>
  <si>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</si>
  <si>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</si>
  <si>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</si>
  <si>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</si>
  <si>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</si>
  <si>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</si>
  <si>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</si>
  <si>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</si>
  <si>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</si>
  <si>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</si>
  <si>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</si>
  <si>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</si>
  <si>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</si>
  <si>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</si>
  <si>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</si>
  <si>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</si>
  <si>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</si>
  <si>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</si>
  <si>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</si>
  <si>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</si>
  <si>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</si>
  <si>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</si>
  <si>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</si>
  <si>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</si>
  <si>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</si>
  <si>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</si>
  <si>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</si>
  <si>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</si>
  <si>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</si>
  <si>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</si>
  <si>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</si>
  <si>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</si>
  <si>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</si>
  <si>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</si>
  <si>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</si>
  <si>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</si>
  <si>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</si>
  <si>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</si>
  <si>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</si>
  <si>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</si>
  <si>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</si>
  <si>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</si>
  <si>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</si>
  <si>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</si>
  <si>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</si>
  <si>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</si>
  <si>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</si>
  <si>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</si>
  <si>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</si>
  <si>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</si>
  <si>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</si>
  <si>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</si>
  <si>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</si>
  <si>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</si>
  <si>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</si>
  <si>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</si>
  <si>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</si>
  <si>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</si>
  <si>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</si>
  <si>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</si>
  <si>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</si>
  <si>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</si>
  <si>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</si>
  <si>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</si>
  <si>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</si>
  <si>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</si>
  <si>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</si>
  <si>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</si>
  <si>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</si>
  <si>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</si>
  <si>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</si>
  <si>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</si>
  <si>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</si>
  <si>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</si>
  <si>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</si>
  <si>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</si>
  <si>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</si>
  <si>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</si>
  <si>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</si>
  <si>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</si>
  <si>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</si>
  <si>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Grąžintini mokesčiai, įmokos ir jų permokos</t>
  </si>
  <si>
    <t>(vardas ir pavardė)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</si>
  <si>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</si>
  <si>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</si>
  <si>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</si>
  <si>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</si>
  <si>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</si>
  <si>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</si>
  <si>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</si>
  <si>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</si>
  <si>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</si>
  <si>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</si>
  <si>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</si>
  <si>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                                     (parašas)</t>
    </r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</si>
  <si>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</si>
  <si>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</si>
  <si>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</si>
  <si>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</si>
  <si>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</si>
  <si>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</si>
  <si>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Visagino vaikų lopšelis-darželis "Auksinis raktelis"</t>
  </si>
  <si>
    <t>Ana Barkovskienė</t>
  </si>
  <si>
    <t xml:space="preserve">                         Vyriausioji buhalterė</t>
  </si>
  <si>
    <t>190230443, Taikos pr. 20,Visaginas</t>
  </si>
  <si>
    <t>PAGAL 2020 M.RUGSĖJO 30 D. DUOMENIS</t>
  </si>
  <si>
    <t>2020 m. lapkričio 19 d.Nr. A-94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</si>
</sst>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showGridLines="0" tabSelected="1" topLeftCell="A73" zoomScaleNormal="100" zoomScaleSheetLayoutView="100" workbookViewId="0">
      <selection activeCell="N16" sqref="N16"/>
    </sheetView>
  </sheetViews>
  <sheetFormatPr defaultRowHeight="12.75"/>
  <cols>
    <col min="1" max="1" width="10.5703125" style="11" customWidth="1"/>
    <col min="2" max="2" width="3.140625" style="12" customWidth="1"/>
    <col min="3" max="3" width="2.7109375" style="12" customWidth="1"/>
    <col min="4" max="4" width="59" style="12" customWidth="1"/>
    <col min="5" max="5" width="7.7109375" style="42" customWidth="1"/>
    <col min="6" max="6" width="11.85546875" style="11" customWidth="1"/>
    <col min="7" max="7" width="12.85546875" style="11" customWidth="1"/>
    <col min="8" max="8" width="5.28515625" style="11" customWidth="1"/>
    <col min="9" max="16384" width="9.14062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115" t="s">
        <v>95</v>
      </c>
      <c r="F2" s="116"/>
      <c r="G2" s="116"/>
    </row>
    <row r="3" spans="1:7">
      <c r="E3" s="117" t="s">
        <v>113</v>
      </c>
      <c r="F3" s="118"/>
      <c r="G3" s="118"/>
    </row>
    <row r="5" spans="1:7">
      <c r="A5" s="96" t="s">
        <v>94</v>
      </c>
      <c r="B5" s="97"/>
      <c r="C5" s="97"/>
      <c r="D5" s="97"/>
      <c r="E5" s="97"/>
      <c r="F5" s="93"/>
      <c r="G5" s="93"/>
    </row>
    <row r="6" spans="1:7">
      <c r="A6" s="122"/>
      <c r="B6" s="122"/>
      <c r="C6" s="122"/>
      <c r="D6" s="122"/>
      <c r="E6" s="122"/>
      <c r="F6" s="122"/>
      <c r="G6" s="122"/>
    </row>
    <row r="7" spans="1:7">
      <c r="A7" s="119" t="s">
        <v>131</v>
      </c>
      <c r="B7" s="120"/>
      <c r="C7" s="120"/>
      <c r="D7" s="120"/>
      <c r="E7" s="120"/>
      <c r="F7" s="121"/>
      <c r="G7" s="121"/>
    </row>
    <row r="8" spans="1:7">
      <c r="A8" s="91" t="s">
        <v>114</v>
      </c>
      <c r="B8" s="92"/>
      <c r="C8" s="92"/>
      <c r="D8" s="92"/>
      <c r="E8" s="92"/>
      <c r="F8" s="93"/>
      <c r="G8" s="93"/>
    </row>
    <row r="9" spans="1:7" ht="12.75" customHeight="1">
      <c r="A9" s="91" t="s">
        <v>134</v>
      </c>
      <c r="B9" s="92"/>
      <c r="C9" s="92"/>
      <c r="D9" s="92"/>
      <c r="E9" s="92"/>
      <c r="F9" s="93"/>
      <c r="G9" s="93"/>
    </row>
    <row r="10" spans="1:7">
      <c r="A10" s="105" t="s">
        <v>115</v>
      </c>
      <c r="B10" s="106"/>
      <c r="C10" s="106"/>
      <c r="D10" s="106"/>
      <c r="E10" s="106"/>
      <c r="F10" s="107"/>
      <c r="G10" s="107"/>
    </row>
    <row r="11" spans="1:7">
      <c r="A11" s="107"/>
      <c r="B11" s="107"/>
      <c r="C11" s="107"/>
      <c r="D11" s="107"/>
      <c r="E11" s="107"/>
      <c r="F11" s="107"/>
      <c r="G11" s="107"/>
    </row>
    <row r="12" spans="1:7">
      <c r="A12" s="94"/>
      <c r="B12" s="93"/>
      <c r="C12" s="93"/>
      <c r="D12" s="93"/>
      <c r="E12" s="93"/>
    </row>
    <row r="13" spans="1:7">
      <c r="A13" s="96" t="s">
        <v>0</v>
      </c>
      <c r="B13" s="97"/>
      <c r="C13" s="97"/>
      <c r="D13" s="97"/>
      <c r="E13" s="97"/>
      <c r="F13" s="98"/>
      <c r="G13" s="98"/>
    </row>
    <row r="14" spans="1:7">
      <c r="A14" s="96" t="s">
        <v>135</v>
      </c>
      <c r="B14" s="97"/>
      <c r="C14" s="97"/>
      <c r="D14" s="97"/>
      <c r="E14" s="97"/>
      <c r="F14" s="98"/>
      <c r="G14" s="98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91" t="s">
        <v>136</v>
      </c>
      <c r="B16" s="99"/>
      <c r="C16" s="99"/>
      <c r="D16" s="99"/>
      <c r="E16" s="99"/>
      <c r="F16" s="100"/>
      <c r="G16" s="100"/>
    </row>
    <row r="17" spans="1:7">
      <c r="A17" s="91" t="s">
        <v>1</v>
      </c>
      <c r="B17" s="91"/>
      <c r="C17" s="91"/>
      <c r="D17" s="91"/>
      <c r="E17" s="91"/>
      <c r="F17" s="100"/>
      <c r="G17" s="100"/>
    </row>
    <row r="18" spans="1:7" ht="12.75" customHeight="1">
      <c r="A18" s="8"/>
      <c r="B18" s="9"/>
      <c r="C18" s="9"/>
      <c r="D18" s="101" t="s">
        <v>126</v>
      </c>
      <c r="E18" s="101"/>
      <c r="F18" s="101"/>
      <c r="G18" s="101"/>
    </row>
    <row r="19" spans="1:7" ht="67.5" customHeight="1">
      <c r="A19" s="3" t="s">
        <v>2</v>
      </c>
      <c r="B19" s="102" t="s">
        <v>3</v>
      </c>
      <c r="C19" s="103"/>
      <c r="D19" s="104"/>
      <c r="E19" s="2" t="s">
        <v>4</v>
      </c>
      <c r="F19" s="1" t="s">
        <v>5</v>
      </c>
      <c r="G19" s="1" t="s">
        <v>6</v>
      </c>
    </row>
    <row r="20" spans="1:7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894421.78000000014</v>
      </c>
      <c r="G20" s="87">
        <f>SUM(G21,G27,G38,G39)</f>
        <v>906487.78</v>
      </c>
    </row>
    <row r="21" spans="1:7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1.0000000000104592E-2</v>
      </c>
      <c r="G21" s="88">
        <f>SUM(G22:G26)</f>
        <v>1.0000000000104592E-2</v>
      </c>
    </row>
    <row r="22" spans="1:7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</row>
    <row r="23" spans="1:7" s="12" customFormat="1" ht="12.75" customHeight="1">
      <c r="A23" s="23" t="s">
        <v>12</v>
      </c>
      <c r="B23" s="7"/>
      <c r="C23" s="43" t="s">
        <v>117</v>
      </c>
      <c r="D23" s="29"/>
      <c r="E23" s="82"/>
      <c r="F23" s="88">
        <v>1.0000000000104592E-2</v>
      </c>
      <c r="G23" s="88">
        <v>1.0000000000104592E-2</v>
      </c>
    </row>
    <row r="24" spans="1:7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</row>
    <row r="25" spans="1:7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</row>
    <row r="26" spans="1:7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</row>
    <row r="27" spans="1:7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894421.77000000014</v>
      </c>
      <c r="G27" s="88">
        <f>SUM(G28:G37)</f>
        <v>906487.77</v>
      </c>
    </row>
    <row r="28" spans="1:7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</row>
    <row r="29" spans="1:7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838500.3600000001</v>
      </c>
      <c r="G29" s="88">
        <v>846104.28</v>
      </c>
    </row>
    <row r="30" spans="1:7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43991.99</v>
      </c>
      <c r="G30" s="88">
        <v>46192.58</v>
      </c>
    </row>
    <row r="31" spans="1:7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</row>
    <row r="32" spans="1:7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9637.48</v>
      </c>
      <c r="G32" s="88">
        <v>11962.179999999998</v>
      </c>
    </row>
    <row r="33" spans="1:7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</row>
    <row r="34" spans="1:7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</row>
    <row r="35" spans="1:7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1349.2699999999995</v>
      </c>
      <c r="G35" s="88">
        <v>977.35999999999967</v>
      </c>
    </row>
    <row r="36" spans="1:7" s="12" customFormat="1" ht="12.75" customHeight="1">
      <c r="A36" s="23" t="s">
        <v>34</v>
      </c>
      <c r="B36" s="26"/>
      <c r="C36" s="45" t="s">
        <v>116</v>
      </c>
      <c r="D36" s="46"/>
      <c r="E36" s="82"/>
      <c r="F36" s="88">
        <v>942.67000000000007</v>
      </c>
      <c r="G36" s="88">
        <v>1251.3699999999999</v>
      </c>
    </row>
    <row r="37" spans="1:7" s="12" customFormat="1" ht="12.75" customHeight="1">
      <c r="A37" s="23" t="s">
        <v>35</v>
      </c>
      <c r="B37" s="7"/>
      <c r="C37" s="43" t="s">
        <v>125</v>
      </c>
      <c r="D37" s="29"/>
      <c r="E37" s="30"/>
      <c r="F37" s="88"/>
      <c r="G37" s="88"/>
    </row>
    <row r="38" spans="1:7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</row>
    <row r="39" spans="1:7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</row>
    <row r="40" spans="1:7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</row>
    <row r="41" spans="1:7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91917.22</v>
      </c>
      <c r="G41" s="87">
        <f>SUM(G42,G48,G49,G56,G57)</f>
        <v>32084.82</v>
      </c>
    </row>
    <row r="42" spans="1:7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5821.17</v>
      </c>
      <c r="G42" s="88">
        <f>SUM(G43:G47)</f>
        <v>1206.28</v>
      </c>
    </row>
    <row r="43" spans="1:7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</row>
    <row r="44" spans="1:7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5821.17</v>
      </c>
      <c r="G44" s="88">
        <v>1206.28</v>
      </c>
    </row>
    <row r="45" spans="1:7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</row>
    <row r="46" spans="1:7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</row>
    <row r="47" spans="1:7" s="12" customFormat="1" ht="12.75" customHeight="1">
      <c r="A47" s="18" t="s">
        <v>93</v>
      </c>
      <c r="B47" s="32"/>
      <c r="C47" s="114" t="s">
        <v>104</v>
      </c>
      <c r="D47" s="113"/>
      <c r="E47" s="82"/>
      <c r="F47" s="88"/>
      <c r="G47" s="88"/>
    </row>
    <row r="48" spans="1:7" s="12" customFormat="1" ht="12.75" customHeight="1">
      <c r="A48" s="56" t="s">
        <v>16</v>
      </c>
      <c r="B48" s="68" t="s">
        <v>110</v>
      </c>
      <c r="C48" s="53"/>
      <c r="D48" s="69"/>
      <c r="E48" s="30"/>
      <c r="F48" s="88">
        <v>1467.97</v>
      </c>
      <c r="G48" s="88">
        <v>1415.07</v>
      </c>
    </row>
    <row r="49" spans="1:7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84533.59</v>
      </c>
      <c r="G49" s="88">
        <f>SUM(G50:G55)</f>
        <v>29388.030000000002</v>
      </c>
    </row>
    <row r="50" spans="1:7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</row>
    <row r="51" spans="1:7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</row>
    <row r="52" spans="1:7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</row>
    <row r="53" spans="1:7" s="12" customFormat="1" ht="12.75" customHeight="1">
      <c r="A53" s="18" t="s">
        <v>41</v>
      </c>
      <c r="B53" s="26"/>
      <c r="C53" s="114" t="s">
        <v>90</v>
      </c>
      <c r="D53" s="113"/>
      <c r="E53" s="85"/>
      <c r="F53" s="88">
        <v>2346.5500000000002</v>
      </c>
      <c r="G53" s="88">
        <v>1479.56</v>
      </c>
    </row>
    <row r="54" spans="1:7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82187.039999999994</v>
      </c>
      <c r="G54" s="88">
        <v>27446.31</v>
      </c>
    </row>
    <row r="55" spans="1:7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>
        <v>462.16</v>
      </c>
    </row>
    <row r="56" spans="1:7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</row>
    <row r="57" spans="1:7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94.490000000000009</v>
      </c>
      <c r="G57" s="88">
        <v>75.44</v>
      </c>
    </row>
    <row r="58" spans="1:7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986339.00000000012</v>
      </c>
      <c r="G58" s="88">
        <f>SUM(G20,G40,G41)</f>
        <v>938572.6</v>
      </c>
    </row>
    <row r="59" spans="1:7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885163.37000000011</v>
      </c>
      <c r="G59" s="87">
        <f>SUM(G60:G63)</f>
        <v>893666.41999999993</v>
      </c>
    </row>
    <row r="60" spans="1:7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66476.600000000035</v>
      </c>
      <c r="G60" s="88">
        <v>66276.51999999999</v>
      </c>
    </row>
    <row r="61" spans="1:7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201586.28000000003</v>
      </c>
      <c r="G61" s="88">
        <v>205132.07999999996</v>
      </c>
    </row>
    <row r="62" spans="1:7" s="12" customFormat="1" ht="12.75" customHeight="1">
      <c r="A62" s="30" t="s">
        <v>36</v>
      </c>
      <c r="B62" s="108" t="s">
        <v>105</v>
      </c>
      <c r="C62" s="109"/>
      <c r="D62" s="110"/>
      <c r="E62" s="30"/>
      <c r="F62" s="88">
        <v>548567.5</v>
      </c>
      <c r="G62" s="88">
        <v>552856.77999999991</v>
      </c>
    </row>
    <row r="63" spans="1:7" s="12" customFormat="1" ht="12.75" customHeight="1">
      <c r="A63" s="30" t="s">
        <v>96</v>
      </c>
      <c r="B63" s="6" t="s">
        <v>63</v>
      </c>
      <c r="C63" s="7"/>
      <c r="D63" s="5"/>
      <c r="E63" s="30"/>
      <c r="F63" s="88">
        <v>68532.990000000005</v>
      </c>
      <c r="G63" s="88">
        <v>69401.040000000008</v>
      </c>
    </row>
    <row r="64" spans="1:7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73853.66</v>
      </c>
      <c r="G64" s="87">
        <f>SUM(G65,G69)</f>
        <v>18922.899999999998</v>
      </c>
    </row>
    <row r="65" spans="1:7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</row>
    <row r="66" spans="1:7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</row>
    <row r="67" spans="1:7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</row>
    <row r="68" spans="1:7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</row>
    <row r="69" spans="1:7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73853.66</v>
      </c>
      <c r="G69" s="88">
        <f>SUM(G70:G75,G78:G83)</f>
        <v>18922.899999999998</v>
      </c>
    </row>
    <row r="70" spans="1:7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</row>
    <row r="71" spans="1:7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</row>
    <row r="72" spans="1:7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</row>
    <row r="73" spans="1:7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</row>
    <row r="74" spans="1:7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</row>
    <row r="75" spans="1:7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0.7</v>
      </c>
      <c r="G75" s="88">
        <f>SUM(G76,G77)</f>
        <v>0</v>
      </c>
    </row>
    <row r="76" spans="1:7" s="12" customFormat="1" ht="12.75" customHeight="1">
      <c r="A76" s="18" t="s">
        <v>128</v>
      </c>
      <c r="B76" s="26"/>
      <c r="C76" s="27"/>
      <c r="D76" s="46" t="s">
        <v>70</v>
      </c>
      <c r="E76" s="85"/>
      <c r="F76" s="88"/>
      <c r="G76" s="88"/>
    </row>
    <row r="77" spans="1:7" s="12" customFormat="1" ht="12.75" customHeight="1">
      <c r="A77" s="18" t="s">
        <v>129</v>
      </c>
      <c r="B77" s="26"/>
      <c r="C77" s="27"/>
      <c r="D77" s="46" t="s">
        <v>71</v>
      </c>
      <c r="E77" s="82"/>
      <c r="F77" s="88">
        <v>0.7</v>
      </c>
      <c r="G77" s="88"/>
    </row>
    <row r="78" spans="1:7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</row>
    <row r="79" spans="1:7" s="12" customFormat="1" ht="12.75" customHeight="1">
      <c r="A79" s="18" t="s">
        <v>32</v>
      </c>
      <c r="B79" s="33"/>
      <c r="C79" s="45" t="s">
        <v>111</v>
      </c>
      <c r="D79" s="47"/>
      <c r="E79" s="85"/>
      <c r="F79" s="88"/>
      <c r="G79" s="88"/>
    </row>
    <row r="80" spans="1:7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2688.76</v>
      </c>
      <c r="G80" s="88"/>
    </row>
    <row r="81" spans="1:7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53138.45</v>
      </c>
      <c r="G81" s="88"/>
    </row>
    <row r="82" spans="1:7" s="12" customFormat="1" ht="12.75" customHeight="1">
      <c r="A82" s="23" t="s">
        <v>127</v>
      </c>
      <c r="B82" s="26"/>
      <c r="C82" s="45" t="s">
        <v>92</v>
      </c>
      <c r="D82" s="46"/>
      <c r="E82" s="85"/>
      <c r="F82" s="88">
        <v>18025.75</v>
      </c>
      <c r="G82" s="88">
        <v>18922.899999999998</v>
      </c>
    </row>
    <row r="83" spans="1:7" s="12" customFormat="1" ht="12.75" customHeight="1">
      <c r="A83" s="23" t="s">
        <v>130</v>
      </c>
      <c r="B83" s="7"/>
      <c r="C83" s="43" t="s">
        <v>75</v>
      </c>
      <c r="D83" s="29"/>
      <c r="E83" s="83"/>
      <c r="F83" s="88"/>
      <c r="G83" s="88"/>
    </row>
    <row r="84" spans="1:7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27321.969999999998</v>
      </c>
      <c r="G84" s="87">
        <f>SUM(G85,G86,G89,G90)</f>
        <v>25983.280000000006</v>
      </c>
    </row>
    <row r="85" spans="1:7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</row>
    <row r="86" spans="1:7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</row>
    <row r="87" spans="1:7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</row>
    <row r="88" spans="1:7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</row>
    <row r="89" spans="1:7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</row>
    <row r="90" spans="1:7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27321.969999999998</v>
      </c>
      <c r="G90" s="88">
        <f>SUM(G91,G92)</f>
        <v>25983.280000000006</v>
      </c>
    </row>
    <row r="91" spans="1:7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1338.69</v>
      </c>
      <c r="G91" s="88">
        <v>14270.130000000005</v>
      </c>
    </row>
    <row r="92" spans="1:7" s="12" customFormat="1" ht="12.75" customHeight="1">
      <c r="A92" s="23" t="s">
        <v>120</v>
      </c>
      <c r="B92" s="31"/>
      <c r="C92" s="43" t="s">
        <v>107</v>
      </c>
      <c r="D92" s="10"/>
      <c r="E92" s="82"/>
      <c r="F92" s="88">
        <v>25983.279999999999</v>
      </c>
      <c r="G92" s="88">
        <v>11713.15</v>
      </c>
    </row>
    <row r="93" spans="1:7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</row>
    <row r="94" spans="1:7" s="12" customFormat="1" ht="25.5" customHeight="1">
      <c r="A94" s="1"/>
      <c r="B94" s="111" t="s">
        <v>121</v>
      </c>
      <c r="C94" s="112"/>
      <c r="D94" s="113"/>
      <c r="E94" s="30"/>
      <c r="F94" s="89">
        <f>SUM(F59,F64,F84,F93)</f>
        <v>986339.00000000012</v>
      </c>
      <c r="G94" s="89">
        <f>SUM(G59,G64,G84,G93)</f>
        <v>938572.6</v>
      </c>
    </row>
    <row r="95" spans="1:7" s="12" customFormat="1">
      <c r="A95" s="41"/>
      <c r="B95" s="40"/>
      <c r="C95" s="40"/>
      <c r="D95" s="40"/>
      <c r="E95" s="40"/>
      <c r="F95" s="42"/>
      <c r="G95" s="42"/>
    </row>
    <row r="96" spans="1:7" s="12" customFormat="1" ht="12.75" customHeight="1">
      <c r="A96" s="95" t="s">
        <v>133</v>
      </c>
      <c r="B96" s="95"/>
      <c r="C96" s="95"/>
      <c r="D96" s="95"/>
      <c r="E96" s="95"/>
      <c r="F96" s="92" t="s">
        <v>132</v>
      </c>
      <c r="G96" s="92"/>
    </row>
    <row r="97" spans="1:8" s="12" customFormat="1">
      <c r="A97" s="91" t="s">
        <v>124</v>
      </c>
      <c r="B97" s="91"/>
      <c r="C97" s="91"/>
      <c r="D97" s="91"/>
      <c r="E97" s="91"/>
      <c r="F97" s="91" t="s">
        <v>112</v>
      </c>
      <c r="G97" s="91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>
      <c r="A99" s="70"/>
      <c r="B99" s="70"/>
      <c r="C99" s="70"/>
      <c r="D99" s="70"/>
      <c r="E99" s="71"/>
      <c r="F99" s="9"/>
      <c r="G99" s="9"/>
    </row>
    <row r="100" spans="1:8" s="12" customFormat="1" ht="12.75" customHeight="1">
      <c r="E100" s="42"/>
      <c r="H100" s="90"/>
    </row>
  </sheetData>
  <mergeCells count="22">
    <mergeCell ref="C53:D53"/>
    <mergeCell ref="E2:G2"/>
    <mergeCell ref="E3:G3"/>
    <mergeCell ref="A7:G7"/>
    <mergeCell ref="A8:G8"/>
    <mergeCell ref="A5:G6"/>
    <mergeCell ref="A9:G9"/>
    <mergeCell ref="A12:E12"/>
    <mergeCell ref="A96:E96"/>
    <mergeCell ref="A97:E97"/>
    <mergeCell ref="A14:G14"/>
    <mergeCell ref="A16:G16"/>
    <mergeCell ref="A17:G17"/>
    <mergeCell ref="D18:G18"/>
    <mergeCell ref="B19:D19"/>
    <mergeCell ref="F96:G96"/>
    <mergeCell ref="F97:G97"/>
    <mergeCell ref="A10:G11"/>
    <mergeCell ref="A13:G13"/>
    <mergeCell ref="B62:D62"/>
    <mergeCell ref="B94:D94"/>
    <mergeCell ref="C47:D47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'2'!Print_Titles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admin</dc:creator>
  <cp:lastModifiedBy>admin</cp:lastModifiedBy>
  <cp:lastPrinted>2020-11-17T12:59:35Z</cp:lastPrinted>
  <dcterms:created xsi:type="dcterms:W3CDTF">2009-07-20T14:30:53Z</dcterms:created>
  <dcterms:modified xsi:type="dcterms:W3CDTF">2020-11-17T13:00:10Z</dcterms:modified>
</cp:coreProperties>
</file>