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F49"/>
  <c r="G59"/>
  <c r="G65"/>
  <c r="G75"/>
  <c r="G69" s="1"/>
  <c r="G86"/>
  <c r="G84" s="1"/>
  <c r="G90"/>
  <c r="F59"/>
  <c r="F65"/>
  <c r="F75"/>
  <c r="F69" s="1"/>
  <c r="F86"/>
  <c r="F90"/>
  <c r="F84" s="1"/>
  <c r="G64" l="1"/>
  <c r="F41"/>
  <c r="G41"/>
  <c r="G20"/>
  <c r="G94"/>
  <c r="F58"/>
  <c r="F64"/>
  <c r="F94" s="1"/>
  <c r="G58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<sst xmlns="http://schemas.openxmlformats.org/spreadsheetml/2006/main" count="169" uniqueCount="137">
  <si>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</si>
  <si>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</si>
  <si>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</si>
  <si>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</si>
  <si>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</si>
  <si>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</si>
  <si>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</si>
  <si>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</si>
  <si>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</si>
  <si>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</si>
  <si>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</si>
  <si>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</si>
  <si>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</si>
  <si>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</si>
  <si>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</si>
  <si>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</si>
  <si>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</si>
  <si>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</si>
  <si>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</si>
  <si>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</si>
  <si>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</si>
  <si>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</si>
  <si>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</si>
  <si>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</si>
  <si>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</si>
  <si>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</si>
  <si>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</si>
  <si>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</si>
  <si>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</si>
  <si>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</si>
  <si>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</si>
  <si>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</si>
  <si>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</si>
  <si>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</si>
  <si>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</si>
  <si>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</si>
  <si>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</si>
  <si>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</si>
  <si>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</si>
  <si>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</si>
  <si>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</si>
  <si>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</si>
  <si>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</si>
  <si>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</si>
  <si>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</si>
  <si>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</si>
  <si>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</si>
  <si>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</si>
  <si>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</si>
  <si>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</si>
  <si>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</si>
  <si>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</si>
  <si>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</si>
  <si>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</si>
  <si>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</si>
  <si>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</si>
  <si>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</si>
  <si>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</si>
  <si>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</si>
  <si>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</si>
  <si>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</si>
  <si>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</si>
  <si>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</si>
  <si>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</si>
  <si>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</si>
  <si>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</si>
  <si>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</si>
  <si>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</si>
  <si>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</si>
  <si>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</si>
  <si>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</si>
  <si>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</si>
  <si>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</si>
  <si>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</si>
  <si>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</si>
  <si>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</si>
  <si>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</si>
  <si>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</si>
  <si>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</si>
  <si>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</si>
  <si>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</si>
  <si>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</si>
  <si>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</si>
  <si>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</si>
  <si>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</si>
  <si>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</si>
  <si>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</si>
  <si>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</si>
  <si>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</si>
  <si>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</si>
  <si>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</si>
  <si>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</si>
  <si>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</si>
  <si>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</si>
  <si>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</si>
  <si>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</si>
  <si>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</si>
  <si>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</si>
  <si>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</si>
  <si>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</si>
  <si>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</si>
  <si>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</si>
  <si>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</si>
  <si>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</si>
  <si>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</si>
  <si>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</si>
  <si>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</si>
  <si>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</si>
  <si>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</si>
  <si>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</si>
  <si>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</si>
  <si>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</si>
  <si>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</si>
  <si>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</si>
  <si>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</si>
  <si>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</si>
  <si>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</si>
  <si>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</si>
  <si>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</si>
  <si>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</si>
  <si>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</si>
  <si>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</si>
  <si>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</si>
  <si>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</si>
  <si>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</si>
  <si>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</si>
  <si>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</si>
  <si>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</si>
  <si>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</si>
  <si>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</si>
  <si>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</si>
  <si>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PAGAL 2020 M.KOVO 31 D. DUOMENIS</t>
  </si>
  <si>
    <t>Vyriausioji buhalterė</t>
  </si>
  <si>
    <t>Ana Barkovskienė</t>
  </si>
  <si>
    <t>190230443,Taikos pr.20,Visaginas</t>
  </si>
  <si>
    <t>2020 m.gegužės 15d. Nr.A-36</t>
  </si>
  <si>
    <t>190230443, Taikos pr.20,Visaginas(viešojo sektoriaus subjekto, parengusio finansinės būklės ataskaitą (konsoliduotąją finansinės būklės ataskaitą), kodas, adresas)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</si>
</sst>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Normal="100" zoomScaleSheetLayoutView="100" workbookViewId="0">
      <selection activeCell="P20" sqref="P20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3" t="s">
        <v>95</v>
      </c>
      <c r="F2" s="94"/>
      <c r="G2" s="94"/>
    </row>
    <row r="3" spans="1:7">
      <c r="E3" s="95" t="s">
        <v>113</v>
      </c>
      <c r="F3" s="96"/>
      <c r="G3" s="96"/>
    </row>
    <row r="5" spans="1:7">
      <c r="A5" s="103" t="s">
        <v>94</v>
      </c>
      <c r="B5" s="104"/>
      <c r="C5" s="104"/>
      <c r="D5" s="104"/>
      <c r="E5" s="104"/>
      <c r="F5" s="102"/>
      <c r="G5" s="102"/>
    </row>
    <row r="6" spans="1:7">
      <c r="A6" s="105"/>
      <c r="B6" s="105"/>
      <c r="C6" s="105"/>
      <c r="D6" s="105"/>
      <c r="E6" s="105"/>
      <c r="F6" s="105"/>
      <c r="G6" s="105"/>
    </row>
    <row r="7" spans="1:7">
      <c r="A7" s="97" t="s">
        <v>130</v>
      </c>
      <c r="B7" s="98"/>
      <c r="C7" s="98"/>
      <c r="D7" s="98"/>
      <c r="E7" s="98"/>
      <c r="F7" s="99"/>
      <c r="G7" s="99"/>
    </row>
    <row r="8" spans="1:7">
      <c r="A8" s="100" t="s">
        <v>114</v>
      </c>
      <c r="B8" s="101"/>
      <c r="C8" s="101"/>
      <c r="D8" s="101"/>
      <c r="E8" s="101"/>
      <c r="F8" s="102"/>
      <c r="G8" s="102"/>
    </row>
    <row r="9" spans="1:7" ht="12.75" customHeight="1">
      <c r="A9" s="100" t="s">
        <v>134</v>
      </c>
      <c r="B9" s="101"/>
      <c r="C9" s="101"/>
      <c r="D9" s="101"/>
      <c r="E9" s="101"/>
      <c r="F9" s="102"/>
      <c r="G9" s="102"/>
    </row>
    <row r="10" spans="1:7">
      <c r="A10" s="115" t="s">
        <v>136</v>
      </c>
      <c r="B10" s="116"/>
      <c r="C10" s="116"/>
      <c r="D10" s="116"/>
      <c r="E10" s="116"/>
      <c r="F10" s="117"/>
      <c r="G10" s="117"/>
    </row>
    <row r="11" spans="1:7">
      <c r="A11" s="117"/>
      <c r="B11" s="117"/>
      <c r="C11" s="117"/>
      <c r="D11" s="117"/>
      <c r="E11" s="117"/>
      <c r="F11" s="117"/>
      <c r="G11" s="117"/>
    </row>
    <row r="12" spans="1:7">
      <c r="A12" s="106"/>
      <c r="B12" s="102"/>
      <c r="C12" s="102"/>
      <c r="D12" s="102"/>
      <c r="E12" s="102"/>
    </row>
    <row r="13" spans="1:7">
      <c r="A13" s="103" t="s">
        <v>0</v>
      </c>
      <c r="B13" s="104"/>
      <c r="C13" s="104"/>
      <c r="D13" s="104"/>
      <c r="E13" s="104"/>
      <c r="F13" s="108"/>
      <c r="G13" s="108"/>
    </row>
    <row r="14" spans="1:7">
      <c r="A14" s="103" t="s">
        <v>131</v>
      </c>
      <c r="B14" s="104"/>
      <c r="C14" s="104"/>
      <c r="D14" s="104"/>
      <c r="E14" s="104"/>
      <c r="F14" s="108"/>
      <c r="G14" s="108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0" t="s">
        <v>135</v>
      </c>
      <c r="B16" s="109"/>
      <c r="C16" s="109"/>
      <c r="D16" s="109"/>
      <c r="E16" s="109"/>
      <c r="F16" s="110"/>
      <c r="G16" s="110"/>
    </row>
    <row r="17" spans="1:7">
      <c r="A17" s="100" t="s">
        <v>1</v>
      </c>
      <c r="B17" s="100"/>
      <c r="C17" s="100"/>
      <c r="D17" s="100"/>
      <c r="E17" s="100"/>
      <c r="F17" s="110"/>
      <c r="G17" s="110"/>
    </row>
    <row r="18" spans="1:7" ht="12.75" customHeight="1">
      <c r="A18" s="8"/>
      <c r="B18" s="9"/>
      <c r="C18" s="9"/>
      <c r="D18" s="111" t="s">
        <v>125</v>
      </c>
      <c r="E18" s="111"/>
      <c r="F18" s="111"/>
      <c r="G18" s="111"/>
    </row>
    <row r="19" spans="1:7" ht="67.5" customHeight="1">
      <c r="A19" s="3" t="s">
        <v>2</v>
      </c>
      <c r="B19" s="112" t="s">
        <v>3</v>
      </c>
      <c r="C19" s="113"/>
      <c r="D19" s="114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902275.78</v>
      </c>
      <c r="G20" s="87">
        <f>SUM(G21,G27,G38,G39)</f>
        <v>906487.78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116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902275.77</v>
      </c>
      <c r="G27" s="88">
        <f>SUM(G28:G37)</f>
        <v>906487.77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843569.64</v>
      </c>
      <c r="G29" s="88">
        <v>846104.28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45459.05</v>
      </c>
      <c r="G30" s="88">
        <v>46192.58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11187.279999999999</v>
      </c>
      <c r="G32" s="88">
        <v>11962.179999999998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911.32999999999993</v>
      </c>
      <c r="G35" s="88">
        <v>977.35999999999967</v>
      </c>
    </row>
    <row r="36" spans="1:7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1148.4700000000003</v>
      </c>
      <c r="G36" s="88">
        <v>1251.3699999999999</v>
      </c>
    </row>
    <row r="37" spans="1:7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77609.36</v>
      </c>
      <c r="G41" s="87">
        <f>SUM(G42,G48,G49,G56,G57)</f>
        <v>32084.82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974.98</v>
      </c>
      <c r="G42" s="88">
        <f>SUM(G43:G47)</f>
        <v>1206.28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974.98</v>
      </c>
      <c r="G44" s="88">
        <v>1206.28</v>
      </c>
    </row>
    <row r="45" spans="1:7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91" t="s">
        <v>104</v>
      </c>
      <c r="D47" s="92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>
        <v>1415.07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76476.960000000006</v>
      </c>
      <c r="G49" s="88">
        <f>SUM(G50:G55)</f>
        <v>29388.030000000002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91" t="s">
        <v>90</v>
      </c>
      <c r="D53" s="92"/>
      <c r="E53" s="85"/>
      <c r="F53" s="88">
        <v>73</v>
      </c>
      <c r="G53" s="88">
        <v>1479.56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76403.960000000006</v>
      </c>
      <c r="G54" s="88">
        <v>27446.31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462.16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157.42000000000002</v>
      </c>
      <c r="G57" s="88">
        <v>75.44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979885.14</v>
      </c>
      <c r="G58" s="88">
        <f>SUM(G20,G40,G41)</f>
        <v>938572.6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889913.27</v>
      </c>
      <c r="G59" s="87">
        <f>SUM(G60:G63)</f>
        <v>893666.41999999993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65999.94</v>
      </c>
      <c r="G60" s="88">
        <v>66276.51999999999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203560.12000000002</v>
      </c>
      <c r="G61" s="88">
        <v>205132.07999999996</v>
      </c>
    </row>
    <row r="62" spans="1:7" s="12" customFormat="1" ht="12.75" customHeight="1">
      <c r="A62" s="30" t="s">
        <v>36</v>
      </c>
      <c r="B62" s="118" t="s">
        <v>105</v>
      </c>
      <c r="C62" s="119"/>
      <c r="D62" s="120"/>
      <c r="E62" s="30"/>
      <c r="F62" s="88">
        <v>551237.02</v>
      </c>
      <c r="G62" s="88">
        <v>552856.77999999991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69116.19</v>
      </c>
      <c r="G63" s="88">
        <v>69401.040000000008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63204.119999999995</v>
      </c>
      <c r="G64" s="87">
        <f>SUM(G65,G69)</f>
        <v>18922.899999999998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63204.119999999995</v>
      </c>
      <c r="G69" s="88">
        <f>SUM(G70:G75,G78:G83)</f>
        <v>18922.899999999998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127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128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3795.13</v>
      </c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40855.9</v>
      </c>
      <c r="G81" s="88"/>
    </row>
    <row r="82" spans="1:7" s="12" customFormat="1" ht="12.75" customHeight="1">
      <c r="A82" s="23" t="s">
        <v>126</v>
      </c>
      <c r="B82" s="26"/>
      <c r="C82" s="45" t="s">
        <v>92</v>
      </c>
      <c r="D82" s="46"/>
      <c r="E82" s="85"/>
      <c r="F82" s="88">
        <v>18553.09</v>
      </c>
      <c r="G82" s="88">
        <v>18922.899999999998</v>
      </c>
    </row>
    <row r="83" spans="1:7" s="12" customFormat="1" ht="12.75" customHeight="1">
      <c r="A83" s="23" t="s">
        <v>129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26767.75</v>
      </c>
      <c r="G84" s="87">
        <f>SUM(G85,G86,G89,G90)</f>
        <v>25983.280000000006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26767.75</v>
      </c>
      <c r="G90" s="88">
        <f>SUM(G91,G92)</f>
        <v>25983.280000000006</v>
      </c>
    </row>
    <row r="91" spans="1:7" s="12" customFormat="1" ht="12.75" customHeight="1">
      <c r="A91" s="23" t="s">
        <v>118</v>
      </c>
      <c r="B91" s="31"/>
      <c r="C91" s="43" t="s">
        <v>106</v>
      </c>
      <c r="D91" s="10"/>
      <c r="E91" s="82"/>
      <c r="F91" s="88">
        <v>784.47</v>
      </c>
      <c r="G91" s="88">
        <v>14270.130000000005</v>
      </c>
    </row>
    <row r="92" spans="1:7" s="12" customFormat="1" ht="12.75" customHeight="1">
      <c r="A92" s="23" t="s">
        <v>119</v>
      </c>
      <c r="B92" s="31"/>
      <c r="C92" s="43" t="s">
        <v>107</v>
      </c>
      <c r="D92" s="10"/>
      <c r="E92" s="82"/>
      <c r="F92" s="88">
        <v>25983.279999999999</v>
      </c>
      <c r="G92" s="88">
        <v>11713.15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21" t="s">
        <v>120</v>
      </c>
      <c r="C94" s="122"/>
      <c r="D94" s="92"/>
      <c r="E94" s="30"/>
      <c r="F94" s="89">
        <f>SUM(F59,F64,F84,F93)</f>
        <v>979885.14</v>
      </c>
      <c r="G94" s="89">
        <f>SUM(G59,G64,G84,G93)</f>
        <v>938572.6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07" t="s">
        <v>132</v>
      </c>
      <c r="B96" s="107"/>
      <c r="C96" s="107"/>
      <c r="D96" s="107"/>
      <c r="E96" s="107"/>
      <c r="F96" s="101" t="s">
        <v>133</v>
      </c>
      <c r="G96" s="101"/>
    </row>
    <row r="97" spans="1:8" s="12" customFormat="1">
      <c r="A97" s="100" t="s">
        <v>123</v>
      </c>
      <c r="B97" s="100"/>
      <c r="C97" s="100"/>
      <c r="D97" s="100"/>
      <c r="E97" s="100"/>
      <c r="F97" s="100" t="s">
        <v>112</v>
      </c>
      <c r="G97" s="100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B62:D62"/>
    <mergeCell ref="B94:D94"/>
    <mergeCell ref="C47:D47"/>
    <mergeCell ref="C53:D53"/>
    <mergeCell ref="E2:G2"/>
    <mergeCell ref="E3:G3"/>
    <mergeCell ref="A7:G7"/>
    <mergeCell ref="A8:G8"/>
    <mergeCell ref="A5:G6"/>
    <mergeCell ref="A9:G9"/>
    <mergeCell ref="A12:E12"/>
    <mergeCell ref="A10:G11"/>
    <mergeCell ref="A13:G1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2020-05-18T08:23:37Z</cp:lastPrinted>
  <dcterms:created xsi:type="dcterms:W3CDTF">2009-07-20T14:30:53Z</dcterms:created>
  <dcterms:modified xsi:type="dcterms:W3CDTF">2020-05-18T08:23:59Z</dcterms:modified>
</cp:coreProperties>
</file>