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F49"/>
  <c r="G59"/>
  <c r="G65"/>
  <c r="G75"/>
  <c r="G69" s="1"/>
  <c r="G86"/>
  <c r="G84" s="1"/>
  <c r="G90"/>
  <c r="F59"/>
  <c r="F65"/>
  <c r="F75"/>
  <c r="F69" s="1"/>
  <c r="F86"/>
  <c r="F90"/>
  <c r="F84" s="1"/>
  <c r="G64" l="1"/>
  <c r="G94" s="1"/>
  <c r="F41"/>
  <c r="F58" s="1"/>
  <c r="G20"/>
  <c r="G58" s="1"/>
  <c r="G41"/>
  <c r="F64"/>
  <c r="F94" s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<sst xmlns="http://schemas.openxmlformats.org/spreadsheetml/2006/main" count="169" uniqueCount="137">
  <si>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</si>
  <si>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</si>
  <si>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</si>
  <si>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</si>
  <si>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</si>
  <si>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</si>
  <si>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</si>
  <si>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</si>
  <si>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</si>
  <si>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</si>
  <si>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</si>
  <si>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</si>
  <si>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</si>
  <si>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</si>
  <si>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</si>
  <si>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</si>
  <si>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</si>
  <si>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</si>
  <si>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</si>
  <si>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</si>
  <si>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</si>
  <si>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</si>
  <si>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</si>
  <si>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</si>
  <si>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</si>
  <si>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</si>
  <si>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</si>
  <si>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</si>
  <si>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</si>
  <si>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</si>
  <si>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</si>
  <si>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</si>
  <si>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</si>
  <si>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</si>
  <si>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</si>
  <si>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</si>
  <si>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</si>
  <si>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</si>
  <si>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</si>
  <si>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</si>
  <si>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</si>
  <si>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</si>
  <si>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</si>
  <si>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</si>
  <si>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</si>
  <si>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</si>
  <si>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</si>
  <si>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</si>
  <si>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</si>
  <si>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</si>
  <si>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</si>
  <si>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</si>
  <si>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</si>
  <si>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</si>
  <si>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</si>
  <si>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</si>
  <si>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</si>
  <si>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</si>
  <si>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</si>
  <si>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</si>
  <si>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</si>
  <si>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</si>
  <si>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</si>
  <si>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</si>
  <si>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</si>
  <si>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</si>
  <si>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</si>
  <si>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</si>
  <si>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</si>
  <si>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</si>
  <si>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</si>
  <si>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</si>
  <si>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</si>
  <si>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</si>
  <si>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</si>
  <si>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</si>
  <si>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</si>
  <si>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</si>
  <si>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</si>
  <si>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</si>
  <si>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</si>
  <si>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</si>
  <si>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</si>
  <si>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</si>
  <si>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</si>
  <si>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</si>
  <si>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</si>
  <si>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</si>
  <si>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</si>
  <si>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</si>
  <si>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</si>
  <si>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</si>
  <si>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</si>
  <si>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</si>
  <si>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</si>
  <si>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</si>
  <si>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</si>
  <si>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</si>
  <si>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</si>
  <si>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</si>
  <si>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</si>
  <si>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</si>
  <si>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</si>
  <si>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</si>
  <si>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</si>
  <si>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</si>
  <si>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</si>
  <si>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</si>
  <si>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</si>
  <si>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</si>
  <si>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</si>
  <si>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</si>
  <si>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</si>
  <si>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</si>
  <si>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</si>
  <si>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</si>
  <si>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</si>
  <si>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</si>
  <si>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</si>
  <si>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</si>
  <si>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</si>
  <si>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</si>
  <si>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</si>
  <si>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</si>
  <si>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</si>
  <si>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</si>
  <si>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</si>
  <si>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</si>
  <si>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</si>
  <si>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</si>
  <si>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</si>
  <si>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</si>
  <si>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PAGAL 2019 M. RUGSĖJO 30 D. DUOMENIS</t>
  </si>
  <si>
    <t>2019-11-15 Nr. A-104</t>
  </si>
  <si>
    <t>Ana Barkovskienė</t>
  </si>
  <si>
    <t xml:space="preserve">                                                         Vyriausioji buhalterė</t>
  </si>
  <si>
    <t>190230443, Taikos pr. 20, Visaginas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</si>
</sst>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70" zoomScaleNormal="100" zoomScaleSheetLayoutView="100" workbookViewId="0">
      <selection activeCell="N15" sqref="N15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3" t="s">
        <v>95</v>
      </c>
      <c r="F2" s="94"/>
      <c r="G2" s="94"/>
    </row>
    <row r="3" spans="1:7">
      <c r="E3" s="95" t="s">
        <v>113</v>
      </c>
      <c r="F3" s="96"/>
      <c r="G3" s="96"/>
    </row>
    <row r="5" spans="1:7">
      <c r="A5" s="103" t="s">
        <v>94</v>
      </c>
      <c r="B5" s="104"/>
      <c r="C5" s="104"/>
      <c r="D5" s="104"/>
      <c r="E5" s="104"/>
      <c r="F5" s="102"/>
      <c r="G5" s="102"/>
    </row>
    <row r="6" spans="1:7">
      <c r="A6" s="105"/>
      <c r="B6" s="105"/>
      <c r="C6" s="105"/>
      <c r="D6" s="105"/>
      <c r="E6" s="105"/>
      <c r="F6" s="105"/>
      <c r="G6" s="105"/>
    </row>
    <row r="7" spans="1:7">
      <c r="A7" s="97" t="s">
        <v>131</v>
      </c>
      <c r="B7" s="98"/>
      <c r="C7" s="98"/>
      <c r="D7" s="98"/>
      <c r="E7" s="98"/>
      <c r="F7" s="99"/>
      <c r="G7" s="99"/>
    </row>
    <row r="8" spans="1:7">
      <c r="A8" s="100" t="s">
        <v>114</v>
      </c>
      <c r="B8" s="101"/>
      <c r="C8" s="101"/>
      <c r="D8" s="101"/>
      <c r="E8" s="101"/>
      <c r="F8" s="102"/>
      <c r="G8" s="102"/>
    </row>
    <row r="9" spans="1:7" ht="12.75" customHeight="1">
      <c r="A9" s="100" t="s">
        <v>136</v>
      </c>
      <c r="B9" s="101"/>
      <c r="C9" s="101"/>
      <c r="D9" s="101"/>
      <c r="E9" s="101"/>
      <c r="F9" s="102"/>
      <c r="G9" s="102"/>
    </row>
    <row r="10" spans="1:7">
      <c r="A10" s="115" t="s">
        <v>115</v>
      </c>
      <c r="B10" s="116"/>
      <c r="C10" s="116"/>
      <c r="D10" s="116"/>
      <c r="E10" s="116"/>
      <c r="F10" s="117"/>
      <c r="G10" s="117"/>
    </row>
    <row r="11" spans="1:7">
      <c r="A11" s="117"/>
      <c r="B11" s="117"/>
      <c r="C11" s="117"/>
      <c r="D11" s="117"/>
      <c r="E11" s="117"/>
      <c r="F11" s="117"/>
      <c r="G11" s="117"/>
    </row>
    <row r="12" spans="1:7">
      <c r="A12" s="106"/>
      <c r="B12" s="102"/>
      <c r="C12" s="102"/>
      <c r="D12" s="102"/>
      <c r="E12" s="102"/>
    </row>
    <row r="13" spans="1:7">
      <c r="A13" s="103" t="s">
        <v>0</v>
      </c>
      <c r="B13" s="104"/>
      <c r="C13" s="104"/>
      <c r="D13" s="104"/>
      <c r="E13" s="104"/>
      <c r="F13" s="108"/>
      <c r="G13" s="108"/>
    </row>
    <row r="14" spans="1:7">
      <c r="A14" s="103" t="s">
        <v>132</v>
      </c>
      <c r="B14" s="104"/>
      <c r="C14" s="104"/>
      <c r="D14" s="104"/>
      <c r="E14" s="104"/>
      <c r="F14" s="108"/>
      <c r="G14" s="108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100" t="s">
        <v>133</v>
      </c>
      <c r="B16" s="109"/>
      <c r="C16" s="109"/>
      <c r="D16" s="109"/>
      <c r="E16" s="109"/>
      <c r="F16" s="110"/>
      <c r="G16" s="110"/>
    </row>
    <row r="17" spans="1:7">
      <c r="A17" s="100" t="s">
        <v>1</v>
      </c>
      <c r="B17" s="100"/>
      <c r="C17" s="100"/>
      <c r="D17" s="100"/>
      <c r="E17" s="100"/>
      <c r="F17" s="110"/>
      <c r="G17" s="110"/>
    </row>
    <row r="18" spans="1:7" ht="12.75" customHeight="1">
      <c r="A18" s="8"/>
      <c r="B18" s="9"/>
      <c r="C18" s="9"/>
      <c r="D18" s="111" t="s">
        <v>126</v>
      </c>
      <c r="E18" s="111"/>
      <c r="F18" s="111"/>
      <c r="G18" s="111"/>
    </row>
    <row r="19" spans="1:7" ht="67.5" customHeight="1">
      <c r="A19" s="3" t="s">
        <v>2</v>
      </c>
      <c r="B19" s="112" t="s">
        <v>3</v>
      </c>
      <c r="C19" s="113"/>
      <c r="D19" s="114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524812.75</v>
      </c>
      <c r="G20" s="87">
        <f>SUM(G21,G27,G38,G39)</f>
        <v>530052.46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524812.74</v>
      </c>
      <c r="G27" s="88">
        <f>SUM(G28:G37)</f>
        <v>530052.44999999995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477016.93999999994</v>
      </c>
      <c r="G29" s="88">
        <v>481419.29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33704.83</v>
      </c>
      <c r="G30" s="88">
        <v>35359.660000000003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11684.329999999998</v>
      </c>
      <c r="G32" s="88">
        <v>10306.760000000002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1052.3699999999999</v>
      </c>
      <c r="G35" s="88">
        <v>1331.3400000000001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1354.2700000000004</v>
      </c>
      <c r="G36" s="88">
        <v>1635.3999999999996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82817.81</v>
      </c>
      <c r="G41" s="87">
        <f>SUM(G42,G48,G49,G56,G57)</f>
        <v>23864.52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6366.3899999999994</v>
      </c>
      <c r="G42" s="88">
        <f>SUM(G43:G47)</f>
        <v>1350.09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6366.3899999999994</v>
      </c>
      <c r="G44" s="88">
        <v>1350.09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91" t="s">
        <v>104</v>
      </c>
      <c r="D47" s="92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2893.7</v>
      </c>
      <c r="G48" s="88">
        <v>497.24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72636.89</v>
      </c>
      <c r="G49" s="88">
        <f>SUM(G50:G55)</f>
        <v>21177.49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91" t="s">
        <v>90</v>
      </c>
      <c r="D53" s="92"/>
      <c r="E53" s="85"/>
      <c r="F53" s="88">
        <v>352.41999999999996</v>
      </c>
      <c r="G53" s="88">
        <v>40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72284.47</v>
      </c>
      <c r="G54" s="88">
        <v>19795.22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1342.27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920.82999999999993</v>
      </c>
      <c r="G57" s="88">
        <v>839.7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607630.56000000006</v>
      </c>
      <c r="G58" s="88">
        <f>SUM(G20,G40,G41)</f>
        <v>553916.98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520313.91</v>
      </c>
      <c r="G59" s="87">
        <f>SUM(G60:G63)</f>
        <v>526962.93000000005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7147.7200000000012</v>
      </c>
      <c r="G60" s="88">
        <v>6581.8999999999942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195187.01</v>
      </c>
      <c r="G61" s="88">
        <v>199330.40000000002</v>
      </c>
    </row>
    <row r="62" spans="1:7" s="12" customFormat="1" ht="12.75" customHeight="1">
      <c r="A62" s="30" t="s">
        <v>36</v>
      </c>
      <c r="B62" s="118" t="s">
        <v>105</v>
      </c>
      <c r="C62" s="119"/>
      <c r="D62" s="120"/>
      <c r="E62" s="30"/>
      <c r="F62" s="88">
        <v>247667.49</v>
      </c>
      <c r="G62" s="88">
        <v>249881.11000000002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70311.690000000017</v>
      </c>
      <c r="G63" s="88">
        <v>71169.51999999999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56193.599999999999</v>
      </c>
      <c r="G64" s="87">
        <f>SUM(G65,G69)</f>
        <v>15228.55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56193.599999999999</v>
      </c>
      <c r="G69" s="88">
        <f>SUM(G70:G75,G78:G83)</f>
        <v>15228.55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75.22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>
        <v>75.22</v>
      </c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4714.7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37348.25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14055.43</v>
      </c>
      <c r="G82" s="88">
        <v>15228.55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31123.05</v>
      </c>
      <c r="G84" s="87">
        <f>SUM(G85,G86,G89,G90)</f>
        <v>11725.5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31123.05</v>
      </c>
      <c r="G90" s="88">
        <f>SUM(G91,G92)</f>
        <v>11725.5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19397.55</v>
      </c>
      <c r="G91" s="88">
        <v>7640.07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11725.5</v>
      </c>
      <c r="G92" s="88">
        <v>4085.43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21" t="s">
        <v>121</v>
      </c>
      <c r="C94" s="122"/>
      <c r="D94" s="92"/>
      <c r="E94" s="30"/>
      <c r="F94" s="89">
        <f>SUM(F59,F64,F84,F93)</f>
        <v>607630.56000000006</v>
      </c>
      <c r="G94" s="89">
        <f>SUM(G59,G64,G84,G93)</f>
        <v>553916.9800000001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07" t="s">
        <v>135</v>
      </c>
      <c r="B96" s="107"/>
      <c r="C96" s="107"/>
      <c r="D96" s="107"/>
      <c r="E96" s="107"/>
      <c r="F96" s="101" t="s">
        <v>134</v>
      </c>
      <c r="G96" s="101"/>
    </row>
    <row r="97" spans="1:8" s="12" customFormat="1">
      <c r="A97" s="100" t="s">
        <v>124</v>
      </c>
      <c r="B97" s="100"/>
      <c r="C97" s="100"/>
      <c r="D97" s="100"/>
      <c r="E97" s="100"/>
      <c r="F97" s="100" t="s">
        <v>112</v>
      </c>
      <c r="G97" s="100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B62:D62"/>
    <mergeCell ref="B94:D94"/>
    <mergeCell ref="C47:D47"/>
    <mergeCell ref="C53:D53"/>
    <mergeCell ref="E2:G2"/>
    <mergeCell ref="E3:G3"/>
    <mergeCell ref="A7:G7"/>
    <mergeCell ref="A8:G8"/>
    <mergeCell ref="A5:G6"/>
    <mergeCell ref="A9:G9"/>
    <mergeCell ref="A12:E12"/>
    <mergeCell ref="A10:G11"/>
    <mergeCell ref="A13:G1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2019-11-18T06:23:00Z</cp:lastPrinted>
  <dcterms:created xsi:type="dcterms:W3CDTF">2009-07-20T14:30:53Z</dcterms:created>
  <dcterms:modified xsi:type="dcterms:W3CDTF">2019-11-18T06:23:21Z</dcterms:modified>
</cp:coreProperties>
</file>