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3" i="1"/>
  <c r="F73"/>
  <c r="E74"/>
  <c r="D69"/>
  <c r="D68"/>
  <c r="E62"/>
  <c r="B61"/>
  <c r="B60"/>
  <c r="B59"/>
  <c r="B58"/>
  <c r="F80"/>
  <c r="F79"/>
  <c r="D74"/>
  <c r="C69"/>
  <c r="C68"/>
  <c r="B69"/>
  <c r="B74" s="1"/>
  <c r="B68"/>
  <c r="D61"/>
  <c r="D59"/>
  <c r="D58"/>
  <c r="F60"/>
  <c r="F104"/>
  <c r="D52"/>
  <c r="F72"/>
  <c r="F71"/>
  <c r="F70"/>
  <c r="C62"/>
  <c r="D13"/>
  <c r="E13"/>
  <c r="B13"/>
  <c r="F8"/>
  <c r="F9"/>
  <c r="F10"/>
  <c r="F11"/>
  <c r="F12"/>
  <c r="F37"/>
  <c r="F27"/>
  <c r="F28"/>
  <c r="F29"/>
  <c r="F30"/>
  <c r="F26"/>
  <c r="E31"/>
  <c r="D31"/>
  <c r="C31"/>
  <c r="B31"/>
  <c r="F22"/>
  <c r="F81" s="1"/>
  <c r="F58" l="1"/>
  <c r="C74"/>
  <c r="I74" s="1"/>
  <c r="F61"/>
  <c r="F59"/>
  <c r="D62"/>
  <c r="F88"/>
  <c r="F69"/>
  <c r="F68"/>
  <c r="B62"/>
  <c r="I62" s="1"/>
  <c r="B32"/>
  <c r="I31" s="1"/>
  <c r="F31"/>
  <c r="F13"/>
  <c r="I13"/>
  <c r="F74" l="1"/>
  <c r="F62"/>
</calcChain>
</file>

<file path=xl/sharedStrings.xml><?xml version="1.0" encoding="utf-8"?>
<sst xmlns="http://schemas.openxmlformats.org/spreadsheetml/2006/main" count="118" uniqueCount="81">
  <si>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</si>
  <si>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</si>
  <si>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</si>
  <si>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</si>
  <si>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</si>
  <si>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</si>
  <si>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</si>
  <si>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</si>
  <si>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</si>
  <si>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</si>
  <si>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</si>
  <si>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</si>
  <si>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</si>
  <si>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</si>
  <si>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</si>
  <si>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</si>
  <si>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</si>
  <si>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</si>
  <si>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</si>
  <si>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</si>
  <si>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</si>
  <si>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</si>
  <si>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</si>
  <si>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</si>
  <si>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</si>
  <si>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</si>
  <si>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</si>
  <si>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</si>
  <si>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</si>
  <si>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</si>
  <si>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</si>
  <si>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</si>
  <si>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</si>
  <si>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</si>
  <si>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</si>
  <si>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</si>
  <si>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</si>
  <si>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</si>
  <si>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</si>
  <si>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</si>
  <si>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</si>
  <si>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</si>
  <si>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</si>
  <si>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</si>
  <si>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</si>
  <si>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</si>
  <si>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</si>
  <si>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</si>
  <si>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</si>
  <si>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</si>
  <si>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</si>
  <si>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</si>
  <si>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</si>
  <si>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</si>
  <si>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</si>
  <si>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</si>
  <si>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</si>
  <si>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</si>
  <si>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</si>
  <si>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</si>
  <si>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</si>
  <si>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</si>
  <si>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</si>
  <si>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</si>
  <si>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</si>
  <si>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</si>
  <si>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</si>
  <si>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</si>
  <si>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</si>
  <si>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</si>
  <si>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</si>
  <si>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Direktorė</t>
  </si>
  <si>
    <t>Elena Čekienė</t>
  </si>
  <si>
    <t>Ana Barkovskienė</t>
  </si>
  <si>
    <t>Kitos permokos ir įsipareigojimai</t>
  </si>
  <si>
    <t>Uždirbtos lėšos ižde ir banke</t>
  </si>
  <si>
    <t>pervestinos lėšos</t>
  </si>
  <si>
    <t>laikotarpiu padidėjo dėl padidėjusių atlyginimų koeficientų ir kintamosios dalies - 25736,82 Eur .</t>
  </si>
  <si>
    <t xml:space="preserve">padidėjo komunalinės išlaidos 529,67  Eur. </t>
  </si>
  <si>
    <t xml:space="preserve">laikotarpiu padidėjo 28874,78 Eur, daugiausiai dėl darbo užmokesčio padidėjimo, sumažėjo nusidėvėjmas 794,98 eur. </t>
  </si>
  <si>
    <t>įsigyta ir sunaudota daugiau atsargų 2816,31 Eur. Padidėjo  kitos paslaugos 488,96 Eur.,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</si>
</sst>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2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3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/>
    <xf numFmtId="0" fontId="3" fillId="0" borderId="1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9"/>
  <sheetViews>
    <sheetView tabSelected="1" topLeftCell="A94" workbookViewId="0">
      <selection activeCell="L108" sqref="L108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80" t="s">
        <v>0</v>
      </c>
      <c r="D2" s="80"/>
      <c r="E2" s="80"/>
      <c r="F2" s="1"/>
      <c r="G2" s="1"/>
      <c r="H2" s="1"/>
      <c r="I2" s="1"/>
    </row>
    <row r="3" spans="1:9" ht="16.149999999999999" customHeight="1">
      <c r="A3" s="1"/>
      <c r="B3" s="1"/>
      <c r="C3" s="113" t="s">
        <v>13</v>
      </c>
      <c r="D3" s="113"/>
      <c r="E3" s="113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89" t="s">
        <v>70</v>
      </c>
      <c r="B5" s="89"/>
      <c r="C5" s="89"/>
      <c r="D5" s="89"/>
      <c r="E5" s="1"/>
      <c r="F5" s="1"/>
      <c r="G5" s="1"/>
      <c r="H5" s="1"/>
      <c r="I5" s="1"/>
    </row>
    <row r="6" spans="1:9" ht="69.599999999999994" customHeight="1" thickBot="1">
      <c r="A6" s="10"/>
      <c r="B6" s="114" t="s">
        <v>6</v>
      </c>
      <c r="C6" s="114"/>
      <c r="D6" s="21" t="s">
        <v>8</v>
      </c>
      <c r="E6" s="21" t="s">
        <v>10</v>
      </c>
      <c r="F6" s="121" t="s">
        <v>11</v>
      </c>
      <c r="G6" s="122"/>
      <c r="H6" s="1"/>
      <c r="I6" s="1"/>
    </row>
    <row r="7" spans="1:9" ht="16.5" thickBot="1">
      <c r="A7" s="23"/>
      <c r="B7" s="115" t="s">
        <v>7</v>
      </c>
      <c r="C7" s="115"/>
      <c r="D7" s="25" t="s">
        <v>9</v>
      </c>
      <c r="E7" s="13"/>
      <c r="F7" s="123"/>
      <c r="G7" s="124"/>
      <c r="H7" s="1"/>
      <c r="I7" s="1"/>
    </row>
    <row r="8" spans="1:9" ht="15.75">
      <c r="A8" s="22" t="s">
        <v>1</v>
      </c>
      <c r="B8" s="116">
        <v>6474.47</v>
      </c>
      <c r="C8" s="116"/>
      <c r="D8" s="44"/>
      <c r="E8" s="32"/>
      <c r="F8" s="105">
        <f t="shared" ref="F8" si="0">SUM(B8:E8)</f>
        <v>6474.47</v>
      </c>
      <c r="G8" s="106"/>
      <c r="H8" s="1"/>
      <c r="I8" s="1"/>
    </row>
    <row r="9" spans="1:9" ht="15.75">
      <c r="A9" s="2" t="s">
        <v>2</v>
      </c>
      <c r="B9" s="120">
        <v>197784.87</v>
      </c>
      <c r="C9" s="120"/>
      <c r="D9" s="45"/>
      <c r="E9" s="4"/>
      <c r="F9" s="105">
        <f t="shared" ref="F9" si="1">SUM(B9:E9)</f>
        <v>197784.87</v>
      </c>
      <c r="G9" s="106"/>
      <c r="H9" s="1"/>
      <c r="I9" s="1"/>
    </row>
    <row r="10" spans="1:9" ht="15.75">
      <c r="A10" s="2" t="s">
        <v>3</v>
      </c>
      <c r="B10" s="120">
        <v>249143.07</v>
      </c>
      <c r="C10" s="120"/>
      <c r="D10" s="45"/>
      <c r="E10" s="4"/>
      <c r="F10" s="105">
        <f t="shared" ref="F10:F12" si="2">SUM(B10:E10)</f>
        <v>249143.07</v>
      </c>
      <c r="G10" s="106"/>
      <c r="H10" s="1"/>
      <c r="I10" s="1"/>
    </row>
    <row r="11" spans="1:9" ht="15.75">
      <c r="A11" s="2" t="s">
        <v>4</v>
      </c>
      <c r="B11" s="117">
        <v>70044.97</v>
      </c>
      <c r="C11" s="117"/>
      <c r="D11" s="4"/>
      <c r="E11" s="4"/>
      <c r="F11" s="105">
        <f t="shared" si="2"/>
        <v>70044.97</v>
      </c>
      <c r="G11" s="106"/>
      <c r="H11" s="1"/>
      <c r="I11" s="1"/>
    </row>
    <row r="12" spans="1:9" ht="16.5" thickBot="1">
      <c r="A12" s="7" t="s">
        <v>5</v>
      </c>
      <c r="B12" s="118">
        <v>3990.06</v>
      </c>
      <c r="C12" s="118"/>
      <c r="D12" s="35">
        <v>1482.75</v>
      </c>
      <c r="E12" s="53"/>
      <c r="F12" s="105">
        <f t="shared" si="2"/>
        <v>5472.8099999999995</v>
      </c>
      <c r="G12" s="106"/>
      <c r="H12" s="1"/>
      <c r="I12" s="1"/>
    </row>
    <row r="13" spans="1:9" ht="19.899999999999999" customHeight="1" thickBot="1">
      <c r="A13" s="8" t="s">
        <v>11</v>
      </c>
      <c r="B13" s="119">
        <f>SUM(B8:C12)</f>
        <v>527437.44000000006</v>
      </c>
      <c r="C13" s="119"/>
      <c r="D13" s="9">
        <f>SUM(D8:D12)</f>
        <v>1482.75</v>
      </c>
      <c r="E13" s="9">
        <f>SUM(E8:E12)</f>
        <v>0</v>
      </c>
      <c r="F13" s="107">
        <f>SUM(F8:G12)</f>
        <v>528920.19000000006</v>
      </c>
      <c r="G13" s="108"/>
      <c r="H13" s="1"/>
      <c r="I13" s="26">
        <f>+E13+D13+B13</f>
        <v>528920.19000000006</v>
      </c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67" t="s">
        <v>12</v>
      </c>
      <c r="D15" s="67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65" t="s">
        <v>14</v>
      </c>
      <c r="B17" s="65"/>
      <c r="C17" s="65"/>
      <c r="D17" s="65"/>
      <c r="E17" s="65"/>
      <c r="F17" s="65"/>
      <c r="G17" s="65"/>
      <c r="H17" s="1"/>
      <c r="I17" s="1"/>
    </row>
    <row r="18" spans="1:9" ht="15.75">
      <c r="A18" s="109" t="s">
        <v>16</v>
      </c>
      <c r="B18" s="109"/>
      <c r="C18" s="109"/>
      <c r="D18" s="109"/>
      <c r="E18" s="109"/>
      <c r="F18" s="126"/>
      <c r="G18" s="126"/>
      <c r="H18" s="1"/>
      <c r="I18" s="1"/>
    </row>
    <row r="19" spans="1:9" ht="15.75">
      <c r="A19" s="109" t="s">
        <v>17</v>
      </c>
      <c r="B19" s="109"/>
      <c r="C19" s="109"/>
      <c r="D19" s="109"/>
      <c r="E19" s="109"/>
      <c r="F19" s="126">
        <v>61.35</v>
      </c>
      <c r="G19" s="126"/>
      <c r="H19" s="1"/>
      <c r="I19" s="1"/>
    </row>
    <row r="20" spans="1:9" ht="15.75">
      <c r="A20" s="109" t="s">
        <v>18</v>
      </c>
      <c r="B20" s="109"/>
      <c r="C20" s="109"/>
      <c r="D20" s="109"/>
      <c r="E20" s="109"/>
      <c r="F20" s="83">
        <v>99.5</v>
      </c>
      <c r="G20" s="83"/>
      <c r="H20" s="1"/>
      <c r="I20" s="1"/>
    </row>
    <row r="21" spans="1:9" ht="16.5" thickBot="1">
      <c r="A21" s="125" t="s">
        <v>15</v>
      </c>
      <c r="B21" s="125"/>
      <c r="C21" s="125"/>
      <c r="D21" s="125"/>
      <c r="E21" s="125"/>
      <c r="F21" s="86"/>
      <c r="G21" s="86"/>
      <c r="H21" s="1"/>
      <c r="I21" s="1"/>
    </row>
    <row r="22" spans="1:9" s="15" customFormat="1" ht="19.899999999999999" customHeight="1" thickBot="1">
      <c r="A22" s="81" t="s">
        <v>11</v>
      </c>
      <c r="B22" s="82"/>
      <c r="C22" s="82"/>
      <c r="D22" s="82"/>
      <c r="E22" s="82"/>
      <c r="F22" s="127">
        <f>SUM(F18:F21)</f>
        <v>160.85</v>
      </c>
      <c r="G22" s="128"/>
      <c r="H22" s="14"/>
      <c r="I22" s="14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65" t="s">
        <v>19</v>
      </c>
      <c r="B24" s="65"/>
      <c r="C24" s="65"/>
      <c r="D24" s="65"/>
      <c r="E24" s="65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6" t="s">
        <v>75</v>
      </c>
      <c r="F25" s="88" t="s">
        <v>11</v>
      </c>
      <c r="G25" s="88"/>
      <c r="H25" s="1"/>
      <c r="I25" s="1"/>
    </row>
    <row r="26" spans="1:9" ht="15.75">
      <c r="A26" s="2" t="s">
        <v>1</v>
      </c>
      <c r="B26" s="41">
        <v>348.49</v>
      </c>
      <c r="C26" s="43">
        <v>16892.79</v>
      </c>
      <c r="D26" s="42">
        <v>5588.56</v>
      </c>
      <c r="E26" s="6"/>
      <c r="F26" s="83">
        <f>SUM(B26:E26)</f>
        <v>22829.840000000004</v>
      </c>
      <c r="G26" s="83"/>
      <c r="H26" s="1"/>
      <c r="I26" s="1"/>
    </row>
    <row r="27" spans="1:9" ht="15.75">
      <c r="A27" s="2" t="s">
        <v>2</v>
      </c>
      <c r="B27" s="41">
        <v>5201.47</v>
      </c>
      <c r="C27" s="43">
        <v>19515.22</v>
      </c>
      <c r="D27" s="42">
        <v>7923.5</v>
      </c>
      <c r="E27" s="6"/>
      <c r="F27" s="83">
        <f t="shared" ref="F27:F30" si="3">SUM(B27:E27)</f>
        <v>32640.190000000002</v>
      </c>
      <c r="G27" s="83"/>
      <c r="H27" s="1"/>
      <c r="I27" s="1"/>
    </row>
    <row r="28" spans="1:9" ht="15.75">
      <c r="A28" s="2" t="s">
        <v>3</v>
      </c>
      <c r="B28" s="41"/>
      <c r="C28" s="43"/>
      <c r="D28" s="29"/>
      <c r="E28" s="6"/>
      <c r="F28" s="83">
        <f t="shared" si="3"/>
        <v>0</v>
      </c>
      <c r="G28" s="83"/>
      <c r="H28" s="1"/>
      <c r="I28" s="1"/>
    </row>
    <row r="29" spans="1:9" ht="15.75">
      <c r="A29" s="2" t="s">
        <v>4</v>
      </c>
      <c r="B29" s="29"/>
      <c r="C29" s="43"/>
      <c r="D29" s="29"/>
      <c r="E29" s="6"/>
      <c r="F29" s="83">
        <f t="shared" si="3"/>
        <v>0</v>
      </c>
      <c r="G29" s="83"/>
      <c r="H29" s="1"/>
      <c r="I29" s="1"/>
    </row>
    <row r="30" spans="1:9" ht="16.5" thickBot="1">
      <c r="A30" s="10" t="s">
        <v>5</v>
      </c>
      <c r="B30" s="11"/>
      <c r="C30" s="11"/>
      <c r="D30" s="11"/>
      <c r="E30" s="33">
        <v>10350.66</v>
      </c>
      <c r="F30" s="83">
        <f t="shared" si="3"/>
        <v>10350.66</v>
      </c>
      <c r="G30" s="83"/>
      <c r="H30" s="1"/>
      <c r="I30" s="1"/>
    </row>
    <row r="31" spans="1:9" s="15" customFormat="1" ht="19.899999999999999" customHeight="1" thickBot="1">
      <c r="A31" s="16" t="s">
        <v>11</v>
      </c>
      <c r="B31" s="18">
        <f>SUM(B26:B30)</f>
        <v>5549.96</v>
      </c>
      <c r="C31" s="19">
        <f>SUM(C26:C30)</f>
        <v>36408.01</v>
      </c>
      <c r="D31" s="20">
        <f>SUM(D26:D30)</f>
        <v>13512.060000000001</v>
      </c>
      <c r="E31" s="17">
        <f>SUM(E26:E30)</f>
        <v>10350.66</v>
      </c>
      <c r="F31" s="82">
        <f>SUM(F26:G30)</f>
        <v>65820.69</v>
      </c>
      <c r="G31" s="87"/>
      <c r="H31" s="14"/>
      <c r="I31" s="14">
        <f>+B32+E31</f>
        <v>65820.69</v>
      </c>
    </row>
    <row r="32" spans="1:9" ht="15.75">
      <c r="A32" s="31" t="s">
        <v>25</v>
      </c>
      <c r="B32" s="110">
        <f>+B31+C31+D31</f>
        <v>55470.03</v>
      </c>
      <c r="C32" s="111"/>
      <c r="D32" s="112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65" t="s">
        <v>22</v>
      </c>
      <c r="B34" s="65"/>
      <c r="C34" s="65"/>
      <c r="D34" s="65"/>
      <c r="E34" s="65"/>
      <c r="F34" s="1"/>
      <c r="G34" s="1"/>
      <c r="H34" s="1"/>
      <c r="I34" s="1"/>
    </row>
    <row r="35" spans="1:9" ht="15.75">
      <c r="A35" s="109" t="s">
        <v>74</v>
      </c>
      <c r="B35" s="109"/>
      <c r="C35" s="109"/>
      <c r="D35" s="109"/>
      <c r="E35" s="109"/>
      <c r="F35" s="83">
        <v>0</v>
      </c>
      <c r="G35" s="83"/>
      <c r="H35" s="1"/>
      <c r="I35" s="1"/>
    </row>
    <row r="36" spans="1:9" ht="16.5" thickBot="1">
      <c r="A36" s="125"/>
      <c r="B36" s="125"/>
      <c r="C36" s="125"/>
      <c r="D36" s="125"/>
      <c r="E36" s="125"/>
      <c r="F36" s="86"/>
      <c r="G36" s="86"/>
      <c r="H36" s="1"/>
      <c r="I36" s="1"/>
    </row>
    <row r="37" spans="1:9" ht="19.899999999999999" customHeight="1" thickBot="1">
      <c r="A37" s="81" t="s">
        <v>11</v>
      </c>
      <c r="B37" s="82"/>
      <c r="C37" s="82"/>
      <c r="D37" s="82"/>
      <c r="E37" s="82"/>
      <c r="F37" s="119">
        <f>SUM(F35:F36)</f>
        <v>0</v>
      </c>
      <c r="G37" s="129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5"/>
      <c r="B40" s="5"/>
      <c r="C40" s="5"/>
      <c r="D40" s="5"/>
      <c r="E40" s="5"/>
      <c r="F40" s="5"/>
      <c r="G40" s="5"/>
      <c r="H40" s="5"/>
      <c r="I40" s="5"/>
    </row>
    <row r="41" spans="1:9" ht="15.75">
      <c r="A41" s="5"/>
      <c r="B41" s="5"/>
      <c r="C41" s="5"/>
      <c r="D41" s="5"/>
      <c r="E41" s="5"/>
      <c r="F41" s="5"/>
      <c r="G41" s="5"/>
      <c r="H41" s="5"/>
      <c r="I41" s="5"/>
    </row>
    <row r="42" spans="1:9" ht="15.75">
      <c r="A42" s="1"/>
      <c r="B42" s="1"/>
      <c r="C42" s="1"/>
      <c r="D42" s="1"/>
      <c r="E42" s="1"/>
      <c r="F42" s="1"/>
      <c r="G42" s="1"/>
      <c r="H42" s="1"/>
      <c r="I42" s="1"/>
    </row>
    <row r="43" spans="1:9" ht="39" customHeight="1">
      <c r="A43" s="5"/>
      <c r="B43" s="5"/>
      <c r="C43" s="5"/>
      <c r="D43" s="5"/>
      <c r="E43" s="5"/>
      <c r="F43" s="5"/>
      <c r="G43" s="5"/>
      <c r="H43" s="5"/>
      <c r="I43" s="5"/>
    </row>
    <row r="44" spans="1:9" ht="15.75">
      <c r="A44" s="1"/>
      <c r="B44" s="1"/>
      <c r="C44" s="67" t="s">
        <v>23</v>
      </c>
      <c r="D44" s="67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65" t="s">
        <v>24</v>
      </c>
      <c r="B46" s="65"/>
      <c r="C46" s="65"/>
      <c r="D46" s="65"/>
      <c r="E46" s="1"/>
      <c r="F46" s="1"/>
      <c r="G46" s="1"/>
      <c r="H46" s="1"/>
      <c r="I46" s="1"/>
    </row>
    <row r="47" spans="1:9" ht="15.75">
      <c r="A47" s="92" t="s">
        <v>1</v>
      </c>
      <c r="B47" s="93"/>
      <c r="C47" s="94"/>
      <c r="D47" s="90">
        <v>3.05</v>
      </c>
      <c r="E47" s="91"/>
      <c r="F47" s="1"/>
      <c r="G47" s="1"/>
      <c r="H47" s="1"/>
      <c r="I47" s="1"/>
    </row>
    <row r="48" spans="1:9" ht="15.75">
      <c r="A48" s="92" t="s">
        <v>2</v>
      </c>
      <c r="B48" s="93"/>
      <c r="C48" s="94"/>
      <c r="D48" s="90">
        <v>2.71</v>
      </c>
      <c r="E48" s="91"/>
      <c r="F48" s="1"/>
      <c r="G48" s="1"/>
      <c r="H48" s="1"/>
      <c r="I48" s="1"/>
    </row>
    <row r="49" spans="1:9" ht="15.75">
      <c r="A49" s="92" t="s">
        <v>3</v>
      </c>
      <c r="B49" s="93"/>
      <c r="C49" s="94"/>
      <c r="D49" s="90"/>
      <c r="E49" s="91"/>
      <c r="F49" s="1"/>
      <c r="G49" s="1"/>
      <c r="H49" s="1"/>
      <c r="I49" s="1"/>
    </row>
    <row r="50" spans="1:9" ht="15.75">
      <c r="A50" s="92" t="s">
        <v>4</v>
      </c>
      <c r="B50" s="93"/>
      <c r="C50" s="94"/>
      <c r="D50" s="90">
        <v>838.16</v>
      </c>
      <c r="E50" s="91"/>
      <c r="F50" s="1"/>
      <c r="G50" s="1"/>
      <c r="H50" s="1"/>
      <c r="I50" s="1"/>
    </row>
    <row r="51" spans="1:9" ht="16.5" thickBot="1">
      <c r="A51" s="99" t="s">
        <v>44</v>
      </c>
      <c r="B51" s="100"/>
      <c r="C51" s="101"/>
      <c r="D51" s="95">
        <v>107.51</v>
      </c>
      <c r="E51" s="96"/>
      <c r="F51" s="1"/>
      <c r="G51" s="1"/>
      <c r="H51" s="1"/>
      <c r="I51" s="1"/>
    </row>
    <row r="52" spans="1:9" ht="19.899999999999999" customHeight="1" thickBot="1">
      <c r="A52" s="102" t="s">
        <v>11</v>
      </c>
      <c r="B52" s="103"/>
      <c r="C52" s="104"/>
      <c r="D52" s="97">
        <f>SUM(D47:E51)</f>
        <v>951.43</v>
      </c>
      <c r="E52" s="98"/>
      <c r="F52" s="1"/>
      <c r="G52" s="1"/>
      <c r="H52" s="1"/>
      <c r="I52" s="1"/>
    </row>
    <row r="53" spans="1:9" ht="15.75">
      <c r="A53" s="1"/>
      <c r="B53" s="27"/>
      <c r="C53" s="1"/>
      <c r="D53" s="1"/>
      <c r="E53" s="1"/>
      <c r="F53" s="1"/>
      <c r="G53" s="1"/>
      <c r="H53" s="1"/>
      <c r="I53" s="1"/>
    </row>
    <row r="54" spans="1:9" ht="15.75">
      <c r="A54" s="1"/>
      <c r="B54" s="28"/>
      <c r="C54" s="67" t="s">
        <v>26</v>
      </c>
      <c r="D54" s="67"/>
      <c r="E54" s="1"/>
      <c r="F54" s="1"/>
      <c r="G54" s="1"/>
      <c r="H54" s="1"/>
      <c r="I54" s="1"/>
    </row>
    <row r="55" spans="1:9" ht="15.75">
      <c r="A55" s="1"/>
      <c r="B55" s="1"/>
      <c r="C55" s="1"/>
      <c r="D55" s="1"/>
      <c r="E55" s="1"/>
      <c r="F55" s="1"/>
      <c r="G55" s="1"/>
      <c r="H55" s="1"/>
      <c r="I55" s="1"/>
    </row>
    <row r="56" spans="1:9" ht="15.75">
      <c r="A56" s="65" t="s">
        <v>31</v>
      </c>
      <c r="B56" s="65"/>
      <c r="C56" s="65"/>
      <c r="D56" s="65"/>
      <c r="E56" s="65"/>
      <c r="F56" s="5"/>
      <c r="G56" s="5"/>
      <c r="H56" s="5"/>
      <c r="I56" s="5"/>
    </row>
    <row r="57" spans="1:9" ht="31.5">
      <c r="A57" s="3" t="s">
        <v>32</v>
      </c>
      <c r="B57" s="3" t="s">
        <v>27</v>
      </c>
      <c r="C57" s="3" t="s">
        <v>28</v>
      </c>
      <c r="D57" s="3" t="s">
        <v>29</v>
      </c>
      <c r="E57" s="3" t="s">
        <v>30</v>
      </c>
      <c r="F57" s="88" t="s">
        <v>11</v>
      </c>
      <c r="G57" s="88"/>
      <c r="H57" s="1"/>
      <c r="I57" s="1"/>
    </row>
    <row r="58" spans="1:9" ht="15.75">
      <c r="A58" s="2" t="s">
        <v>1</v>
      </c>
      <c r="B58" s="46">
        <f>B8</f>
        <v>6474.47</v>
      </c>
      <c r="C58" s="46"/>
      <c r="D58" s="48">
        <f>D47</f>
        <v>3.05</v>
      </c>
      <c r="E58" s="29"/>
      <c r="F58" s="83">
        <f>SUM(B58:E58)</f>
        <v>6477.52</v>
      </c>
      <c r="G58" s="83"/>
      <c r="H58" s="1"/>
      <c r="I58" s="1"/>
    </row>
    <row r="59" spans="1:9" ht="15.75">
      <c r="A59" s="2" t="s">
        <v>2</v>
      </c>
      <c r="B59" s="52">
        <f>B9</f>
        <v>197784.87</v>
      </c>
      <c r="C59" s="47"/>
      <c r="D59" s="48">
        <f>D48</f>
        <v>2.71</v>
      </c>
      <c r="E59" s="6"/>
      <c r="F59" s="83">
        <f t="shared" ref="F59:F61" si="4">SUM(B59:E59)</f>
        <v>197787.58</v>
      </c>
      <c r="G59" s="83"/>
      <c r="H59" s="1"/>
      <c r="I59" s="1"/>
    </row>
    <row r="60" spans="1:9" ht="15.75">
      <c r="A60" s="2" t="s">
        <v>3</v>
      </c>
      <c r="B60" s="52">
        <f>B10</f>
        <v>249143.07</v>
      </c>
      <c r="C60" s="47"/>
      <c r="D60" s="48"/>
      <c r="E60" s="6"/>
      <c r="F60" s="83">
        <f t="shared" si="4"/>
        <v>249143.07</v>
      </c>
      <c r="G60" s="83"/>
      <c r="H60" s="1"/>
      <c r="I60" s="1"/>
    </row>
    <row r="61" spans="1:9" ht="16.5" thickBot="1">
      <c r="A61" s="10" t="s">
        <v>4</v>
      </c>
      <c r="B61" s="52">
        <f>B11</f>
        <v>70044.97</v>
      </c>
      <c r="C61" s="12"/>
      <c r="D61" s="49">
        <f>D50</f>
        <v>838.16</v>
      </c>
      <c r="E61" s="30"/>
      <c r="F61" s="86">
        <f t="shared" si="4"/>
        <v>70883.13</v>
      </c>
      <c r="G61" s="86"/>
      <c r="H61" s="1"/>
      <c r="I61" s="1"/>
    </row>
    <row r="62" spans="1:9" ht="19.899999999999999" customHeight="1" thickBot="1">
      <c r="A62" s="8" t="s">
        <v>11</v>
      </c>
      <c r="B62" s="24">
        <f>SUM(B58:B61)</f>
        <v>523447.38</v>
      </c>
      <c r="C62" s="24">
        <f>SUM(C58:C61)</f>
        <v>0</v>
      </c>
      <c r="D62" s="24">
        <f>SUM(D58:D61)</f>
        <v>843.92</v>
      </c>
      <c r="E62" s="24">
        <f>SUM(E58:E61)</f>
        <v>0</v>
      </c>
      <c r="F62" s="82">
        <f>SUM(F58:G61)</f>
        <v>524291.30000000005</v>
      </c>
      <c r="G62" s="87"/>
      <c r="H62" s="1"/>
      <c r="I62" s="1">
        <f>+E62+D62+C62+B62</f>
        <v>524291.30000000005</v>
      </c>
    </row>
    <row r="63" spans="1:9" ht="15.75">
      <c r="A63" s="1"/>
      <c r="B63" s="1"/>
      <c r="C63" s="1"/>
      <c r="D63" s="1"/>
      <c r="E63" s="1"/>
      <c r="F63" s="1"/>
      <c r="G63" s="1"/>
      <c r="H63" s="1"/>
      <c r="I63" s="1"/>
    </row>
    <row r="64" spans="1:9" ht="15.75">
      <c r="A64" s="1"/>
      <c r="B64" s="1"/>
      <c r="C64" s="67" t="s">
        <v>33</v>
      </c>
      <c r="D64" s="67"/>
      <c r="E64" s="1"/>
      <c r="F64" s="1"/>
      <c r="G64" s="1"/>
      <c r="H64" s="1"/>
      <c r="I64" s="1"/>
    </row>
    <row r="65" spans="1:9" ht="15.75">
      <c r="A65" s="1"/>
      <c r="B65" s="1"/>
      <c r="C65" s="1"/>
      <c r="D65" s="1"/>
      <c r="E65" s="1"/>
      <c r="F65" s="1"/>
      <c r="G65" s="1"/>
      <c r="H65" s="1"/>
      <c r="I65" s="1"/>
    </row>
    <row r="66" spans="1:9" ht="15.75">
      <c r="A66" s="89" t="s">
        <v>36</v>
      </c>
      <c r="B66" s="89"/>
      <c r="C66" s="89"/>
      <c r="D66" s="89"/>
      <c r="E66" s="89"/>
      <c r="F66" s="89"/>
      <c r="G66" s="1"/>
      <c r="H66" s="1"/>
      <c r="I66" s="1"/>
    </row>
    <row r="67" spans="1:9" ht="60" customHeight="1">
      <c r="A67" s="3" t="s">
        <v>34</v>
      </c>
      <c r="B67" s="3" t="s">
        <v>20</v>
      </c>
      <c r="C67" s="3" t="s">
        <v>35</v>
      </c>
      <c r="D67" s="3" t="s">
        <v>48</v>
      </c>
      <c r="E67" s="3" t="s">
        <v>47</v>
      </c>
      <c r="F67" s="88" t="s">
        <v>11</v>
      </c>
      <c r="G67" s="88"/>
      <c r="H67" s="1"/>
      <c r="I67" s="1"/>
    </row>
    <row r="68" spans="1:9" ht="15.75">
      <c r="A68" s="2" t="s">
        <v>1</v>
      </c>
      <c r="B68" s="41">
        <f t="shared" ref="B68:C69" si="5">B26</f>
        <v>348.49</v>
      </c>
      <c r="C68" s="43">
        <f t="shared" si="5"/>
        <v>16892.79</v>
      </c>
      <c r="D68" s="42">
        <f>D26</f>
        <v>5588.56</v>
      </c>
      <c r="E68" s="6"/>
      <c r="F68" s="83">
        <f>SUM(B68:E68)</f>
        <v>22829.840000000004</v>
      </c>
      <c r="G68" s="83"/>
      <c r="H68" s="1"/>
      <c r="I68" s="1"/>
    </row>
    <row r="69" spans="1:9" ht="15.75">
      <c r="A69" s="2" t="s">
        <v>2</v>
      </c>
      <c r="B69" s="41">
        <f t="shared" si="5"/>
        <v>5201.47</v>
      </c>
      <c r="C69" s="43">
        <f t="shared" si="5"/>
        <v>19515.22</v>
      </c>
      <c r="D69" s="42">
        <f>D27</f>
        <v>7923.5</v>
      </c>
      <c r="E69" s="6"/>
      <c r="F69" s="83">
        <f t="shared" ref="F69:F71" si="6">SUM(B69:E69)</f>
        <v>32640.190000000002</v>
      </c>
      <c r="G69" s="83"/>
      <c r="H69" s="1"/>
      <c r="I69" s="1"/>
    </row>
    <row r="70" spans="1:9" ht="15.75">
      <c r="A70" s="2" t="s">
        <v>3</v>
      </c>
      <c r="B70" s="41"/>
      <c r="C70" s="43"/>
      <c r="D70" s="29"/>
      <c r="E70" s="6"/>
      <c r="F70" s="83">
        <f t="shared" si="6"/>
        <v>0</v>
      </c>
      <c r="G70" s="83"/>
      <c r="H70" s="1"/>
      <c r="I70" s="1"/>
    </row>
    <row r="71" spans="1:9" ht="15.75">
      <c r="A71" s="2" t="s">
        <v>4</v>
      </c>
      <c r="B71" s="29"/>
      <c r="C71" s="43"/>
      <c r="D71" s="29"/>
      <c r="E71" s="29"/>
      <c r="F71" s="83">
        <f t="shared" si="6"/>
        <v>0</v>
      </c>
      <c r="G71" s="83"/>
      <c r="H71" s="1"/>
      <c r="I71" s="1"/>
    </row>
    <row r="72" spans="1:9" ht="15.75">
      <c r="A72" s="51" t="s">
        <v>5</v>
      </c>
      <c r="B72" s="34">
        <v>-2367.5100000000002</v>
      </c>
      <c r="C72" s="34"/>
      <c r="D72" s="54"/>
      <c r="E72" s="34">
        <v>374.22</v>
      </c>
      <c r="F72" s="86">
        <f t="shared" ref="F72" si="7">SUM(B72:E72)</f>
        <v>-1993.2900000000002</v>
      </c>
      <c r="G72" s="86"/>
      <c r="H72" s="5"/>
      <c r="I72" s="5"/>
    </row>
    <row r="73" spans="1:9" ht="15.75">
      <c r="A73" s="59" t="s">
        <v>76</v>
      </c>
      <c r="B73" s="59"/>
      <c r="C73" s="59"/>
      <c r="D73" s="59"/>
      <c r="E73" s="60"/>
      <c r="F73" s="86">
        <f t="shared" ref="F73" si="8">SUM(B73:E73)</f>
        <v>0</v>
      </c>
      <c r="G73" s="86"/>
      <c r="H73" s="55"/>
      <c r="I73" s="55"/>
    </row>
    <row r="74" spans="1:9" ht="19.899999999999999" customHeight="1" thickBot="1">
      <c r="A74" s="57" t="s">
        <v>11</v>
      </c>
      <c r="B74" s="58">
        <f>SUM(B68:B72)</f>
        <v>3182.45</v>
      </c>
      <c r="C74" s="58">
        <f>SUM(C68:C72)</f>
        <v>36408.01</v>
      </c>
      <c r="D74" s="58">
        <f>SUM(D68:D72)</f>
        <v>13512.060000000001</v>
      </c>
      <c r="E74" s="58">
        <f>SUM(E68:E73)</f>
        <v>374.22</v>
      </c>
      <c r="F74" s="84">
        <f t="shared" ref="F74" si="9">SUM(F68:F73)</f>
        <v>53476.740000000005</v>
      </c>
      <c r="G74" s="85"/>
      <c r="H74" s="1"/>
      <c r="I74" s="1">
        <f>+B74+C74+D74+E74</f>
        <v>53476.740000000005</v>
      </c>
    </row>
    <row r="75" spans="1:9" ht="15.75">
      <c r="A75" s="1"/>
      <c r="B75" s="1"/>
      <c r="C75" s="1"/>
      <c r="D75" s="1"/>
      <c r="E75" s="1"/>
      <c r="F75" s="1"/>
      <c r="G75" s="1"/>
      <c r="H75" s="1"/>
      <c r="I75" s="1"/>
    </row>
    <row r="76" spans="1:9" ht="15.75">
      <c r="A76" s="1"/>
      <c r="B76" s="1"/>
      <c r="C76" s="67" t="s">
        <v>37</v>
      </c>
      <c r="D76" s="67"/>
      <c r="E76" s="1"/>
      <c r="F76" s="1"/>
      <c r="G76" s="1"/>
      <c r="H76" s="1"/>
      <c r="I76" s="1"/>
    </row>
    <row r="77" spans="1:9" ht="15.75">
      <c r="A77" s="1"/>
      <c r="B77" s="1"/>
      <c r="C77" s="1"/>
      <c r="D77" s="1"/>
      <c r="E77" s="1"/>
      <c r="F77" s="1"/>
      <c r="G77" s="1"/>
      <c r="H77" s="1"/>
      <c r="I77" s="1"/>
    </row>
    <row r="78" spans="1:9" ht="15.75">
      <c r="A78" s="63" t="s">
        <v>49</v>
      </c>
      <c r="B78" s="63"/>
      <c r="C78" s="63"/>
      <c r="D78" s="63"/>
      <c r="E78" s="63"/>
      <c r="F78" s="63"/>
      <c r="G78" s="63"/>
      <c r="H78" s="1"/>
      <c r="I78" s="1"/>
    </row>
    <row r="79" spans="1:9" ht="15.75">
      <c r="A79" s="37" t="s">
        <v>50</v>
      </c>
      <c r="B79" s="71" t="s">
        <v>39</v>
      </c>
      <c r="C79" s="71"/>
      <c r="D79" s="71"/>
      <c r="E79" s="71"/>
      <c r="F79" s="79">
        <f>B12</f>
        <v>3990.06</v>
      </c>
      <c r="G79" s="79"/>
      <c r="H79" s="1"/>
      <c r="I79" s="1"/>
    </row>
    <row r="80" spans="1:9" ht="15.75">
      <c r="A80" s="37" t="s">
        <v>50</v>
      </c>
      <c r="B80" s="71" t="s">
        <v>38</v>
      </c>
      <c r="C80" s="71"/>
      <c r="D80" s="71"/>
      <c r="E80" s="71"/>
      <c r="F80" s="79">
        <f>D12</f>
        <v>1482.75</v>
      </c>
      <c r="G80" s="79"/>
      <c r="H80" s="1"/>
      <c r="I80" s="1"/>
    </row>
    <row r="81" spans="1:9" ht="15.75">
      <c r="A81" s="38" t="s">
        <v>51</v>
      </c>
      <c r="B81" s="72" t="s">
        <v>42</v>
      </c>
      <c r="C81" s="72"/>
      <c r="D81" s="72"/>
      <c r="E81" s="72"/>
      <c r="F81" s="79">
        <f>F22</f>
        <v>160.85</v>
      </c>
      <c r="G81" s="79"/>
      <c r="H81" s="5"/>
      <c r="I81" s="5"/>
    </row>
    <row r="82" spans="1:9" ht="15.75">
      <c r="A82" s="37" t="s">
        <v>52</v>
      </c>
      <c r="B82" s="71" t="s">
        <v>40</v>
      </c>
      <c r="C82" s="71"/>
      <c r="D82" s="71"/>
      <c r="E82" s="71"/>
      <c r="F82" s="79">
        <v>10350.66</v>
      </c>
      <c r="G82" s="79"/>
      <c r="H82" s="1"/>
      <c r="I82" s="1"/>
    </row>
    <row r="83" spans="1:9" ht="15.75">
      <c r="A83" s="37" t="s">
        <v>53</v>
      </c>
      <c r="B83" s="71" t="s">
        <v>41</v>
      </c>
      <c r="C83" s="71"/>
      <c r="D83" s="71"/>
      <c r="E83" s="71"/>
      <c r="F83" s="79">
        <f>D51</f>
        <v>107.51</v>
      </c>
      <c r="G83" s="79"/>
      <c r="H83" s="1"/>
      <c r="I83" s="1"/>
    </row>
    <row r="84" spans="1:9" ht="15.75">
      <c r="A84" s="37" t="s">
        <v>54</v>
      </c>
      <c r="B84" s="71" t="s">
        <v>45</v>
      </c>
      <c r="C84" s="71"/>
      <c r="D84" s="71"/>
      <c r="E84" s="71"/>
      <c r="F84" s="79">
        <v>-216.1</v>
      </c>
      <c r="G84" s="79"/>
      <c r="H84" s="1"/>
      <c r="I84" s="1"/>
    </row>
    <row r="85" spans="1:9" ht="15.75">
      <c r="A85" s="37" t="s">
        <v>54</v>
      </c>
      <c r="B85" s="71" t="s">
        <v>46</v>
      </c>
      <c r="C85" s="71"/>
      <c r="D85" s="71"/>
      <c r="E85" s="71"/>
      <c r="F85" s="79">
        <v>0</v>
      </c>
      <c r="G85" s="79"/>
      <c r="H85" s="1"/>
      <c r="I85" s="1"/>
    </row>
    <row r="86" spans="1:9" ht="15.75">
      <c r="A86" s="37" t="s">
        <v>54</v>
      </c>
      <c r="B86" s="71" t="s">
        <v>43</v>
      </c>
      <c r="C86" s="71"/>
      <c r="D86" s="71"/>
      <c r="E86" s="71"/>
      <c r="F86" s="79">
        <v>-374.22</v>
      </c>
      <c r="G86" s="79"/>
      <c r="H86" s="1"/>
      <c r="I86" s="1"/>
    </row>
    <row r="87" spans="1:9" ht="16.5" thickBot="1">
      <c r="A87" s="37" t="s">
        <v>50</v>
      </c>
      <c r="B87" s="73" t="s">
        <v>10</v>
      </c>
      <c r="C87" s="74"/>
      <c r="D87" s="74"/>
      <c r="E87" s="75"/>
      <c r="F87" s="68">
        <v>2583.61</v>
      </c>
      <c r="G87" s="68"/>
      <c r="H87" s="1"/>
      <c r="I87" s="1"/>
    </row>
    <row r="88" spans="1:9" ht="16.5" thickBot="1">
      <c r="A88" s="36"/>
      <c r="B88" s="76" t="s">
        <v>55</v>
      </c>
      <c r="C88" s="77"/>
      <c r="D88" s="77"/>
      <c r="E88" s="78"/>
      <c r="F88" s="69">
        <f>SUM(F79:F87)</f>
        <v>18085.12</v>
      </c>
      <c r="G88" s="70"/>
      <c r="H88" s="1"/>
      <c r="I88" s="1"/>
    </row>
    <row r="89" spans="1:9" ht="15.75">
      <c r="A89" s="1"/>
      <c r="B89" s="1"/>
      <c r="C89" s="1"/>
      <c r="D89" s="1"/>
      <c r="E89" s="1"/>
      <c r="F89" s="1"/>
      <c r="G89" s="1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27"/>
      <c r="C91" s="27"/>
      <c r="D91" s="27"/>
      <c r="E91" s="27"/>
      <c r="F91" s="27"/>
      <c r="G91" s="27"/>
      <c r="H91" s="1"/>
      <c r="I91" s="1"/>
    </row>
    <row r="92" spans="1:9" ht="15.75">
      <c r="A92" s="1"/>
      <c r="B92" s="27"/>
      <c r="C92" s="80" t="s">
        <v>56</v>
      </c>
      <c r="D92" s="80"/>
      <c r="E92" s="80"/>
      <c r="F92" s="27"/>
      <c r="G92" s="27"/>
      <c r="H92" s="1"/>
      <c r="I92" s="1"/>
    </row>
    <row r="93" spans="1:9" ht="15.75">
      <c r="A93" s="1"/>
      <c r="B93" s="27"/>
      <c r="C93" s="27"/>
      <c r="D93" s="27"/>
      <c r="E93" s="27"/>
      <c r="F93" s="27"/>
      <c r="G93" s="27"/>
      <c r="H93" s="1"/>
      <c r="I93" s="1"/>
    </row>
    <row r="94" spans="1:9" ht="15.75">
      <c r="A94" s="63" t="s">
        <v>69</v>
      </c>
      <c r="B94" s="63"/>
      <c r="C94" s="63"/>
      <c r="D94" s="63"/>
      <c r="E94" s="63"/>
      <c r="F94" s="63"/>
      <c r="G94" s="63"/>
      <c r="H94" s="1"/>
      <c r="I94" s="1"/>
    </row>
    <row r="95" spans="1:9" ht="15.75">
      <c r="A95" s="63" t="s">
        <v>61</v>
      </c>
      <c r="B95" s="63"/>
      <c r="C95" s="63"/>
      <c r="D95" s="63"/>
      <c r="E95" s="63"/>
      <c r="F95" s="63"/>
      <c r="G95" s="63"/>
      <c r="H95" s="1"/>
      <c r="I95" s="1"/>
    </row>
    <row r="96" spans="1:9" ht="15.75">
      <c r="A96" s="1"/>
      <c r="B96" s="27"/>
      <c r="C96" s="27"/>
      <c r="D96" s="27"/>
      <c r="E96" s="27"/>
      <c r="F96" s="27"/>
      <c r="G96" s="27"/>
      <c r="H96" s="1"/>
      <c r="I96" s="1"/>
    </row>
    <row r="97" spans="1:9" ht="15.75">
      <c r="A97" s="39"/>
      <c r="B97" s="27"/>
      <c r="C97" s="67" t="s">
        <v>63</v>
      </c>
      <c r="D97" s="67"/>
      <c r="E97" s="27"/>
      <c r="F97" s="27"/>
      <c r="G97" s="27"/>
      <c r="H97" s="39"/>
      <c r="I97" s="39"/>
    </row>
    <row r="98" spans="1:9" ht="15.75">
      <c r="A98" s="39"/>
      <c r="B98" s="27"/>
      <c r="C98" s="40"/>
      <c r="D98" s="40"/>
      <c r="E98" s="27"/>
      <c r="F98" s="27"/>
      <c r="G98" s="27"/>
      <c r="H98" s="39"/>
      <c r="I98" s="39"/>
    </row>
    <row r="99" spans="1:9" ht="15.75">
      <c r="A99" s="65" t="s">
        <v>68</v>
      </c>
      <c r="B99" s="65"/>
      <c r="C99" s="65"/>
      <c r="D99" s="65"/>
      <c r="E99" s="65"/>
      <c r="F99" s="65"/>
      <c r="G99" s="65"/>
      <c r="H99" s="1"/>
      <c r="I99" s="1"/>
    </row>
    <row r="100" spans="1:9" ht="15.75">
      <c r="A100" s="109" t="s">
        <v>57</v>
      </c>
      <c r="B100" s="109"/>
      <c r="C100" s="109"/>
      <c r="D100" s="109"/>
      <c r="E100" s="109"/>
      <c r="F100" s="126"/>
      <c r="G100" s="126"/>
      <c r="H100" s="1"/>
      <c r="I100" s="1"/>
    </row>
    <row r="101" spans="1:9" ht="15.75">
      <c r="A101" s="109" t="s">
        <v>58</v>
      </c>
      <c r="B101" s="109"/>
      <c r="C101" s="109"/>
      <c r="D101" s="109"/>
      <c r="E101" s="109"/>
      <c r="F101" s="130">
        <v>19839.54</v>
      </c>
      <c r="G101" s="130"/>
      <c r="H101" s="1"/>
      <c r="I101" s="1"/>
    </row>
    <row r="102" spans="1:9" ht="15.75">
      <c r="A102" s="109" t="s">
        <v>59</v>
      </c>
      <c r="B102" s="109"/>
      <c r="C102" s="109"/>
      <c r="D102" s="109"/>
      <c r="E102" s="109"/>
      <c r="F102" s="83">
        <v>256.5</v>
      </c>
      <c r="G102" s="83"/>
      <c r="H102" s="1"/>
      <c r="I102" s="1"/>
    </row>
    <row r="103" spans="1:9" ht="16.5" thickBot="1">
      <c r="A103" s="125" t="s">
        <v>15</v>
      </c>
      <c r="B103" s="125"/>
      <c r="C103" s="125"/>
      <c r="D103" s="125"/>
      <c r="E103" s="125"/>
      <c r="F103" s="86"/>
      <c r="G103" s="86"/>
      <c r="H103" s="1"/>
      <c r="I103" s="1"/>
    </row>
    <row r="104" spans="1:9" ht="16.5" thickBot="1">
      <c r="A104" s="81" t="s">
        <v>11</v>
      </c>
      <c r="B104" s="82"/>
      <c r="C104" s="82"/>
      <c r="D104" s="82"/>
      <c r="E104" s="82"/>
      <c r="F104" s="127">
        <f>SUM(F100:F103)</f>
        <v>20096.04</v>
      </c>
      <c r="G104" s="128"/>
      <c r="H104" s="1"/>
      <c r="I104" s="1"/>
    </row>
    <row r="105" spans="1:9" ht="15.75">
      <c r="A105" s="1"/>
      <c r="B105" s="27"/>
      <c r="C105" s="27"/>
      <c r="D105" s="27"/>
      <c r="E105" s="27"/>
      <c r="F105" s="27"/>
      <c r="G105" s="27"/>
      <c r="H105" s="1"/>
      <c r="I105" s="1"/>
    </row>
    <row r="106" spans="1:9" ht="15.75">
      <c r="A106" s="39"/>
      <c r="B106" s="27"/>
      <c r="C106" s="67" t="s">
        <v>64</v>
      </c>
      <c r="D106" s="67"/>
      <c r="E106" s="27"/>
      <c r="F106" s="27"/>
      <c r="G106" s="27"/>
      <c r="H106" s="39"/>
      <c r="I106" s="39"/>
    </row>
    <row r="107" spans="1:9" ht="15.75">
      <c r="A107" s="39"/>
      <c r="B107" s="27"/>
      <c r="C107" s="40"/>
      <c r="D107" s="40"/>
      <c r="E107" s="27"/>
      <c r="F107" s="27"/>
      <c r="G107" s="27"/>
      <c r="H107" s="39"/>
      <c r="I107" s="39"/>
    </row>
    <row r="108" spans="1:9" ht="15.75">
      <c r="A108" s="65" t="s">
        <v>60</v>
      </c>
      <c r="B108" s="65"/>
      <c r="C108" s="65"/>
      <c r="D108" s="65"/>
      <c r="E108" s="65"/>
      <c r="F108" s="65"/>
      <c r="G108" s="65"/>
      <c r="H108" s="1"/>
      <c r="I108" s="1"/>
    </row>
    <row r="109" spans="1:9" ht="15.75">
      <c r="A109" s="63" t="s">
        <v>62</v>
      </c>
      <c r="B109" s="63"/>
      <c r="C109" s="63"/>
      <c r="D109" s="63"/>
      <c r="E109" s="63"/>
      <c r="F109" s="63"/>
      <c r="G109" s="63"/>
      <c r="H109" s="1"/>
      <c r="I109" s="1"/>
    </row>
    <row r="110" spans="1:9" ht="29.25" customHeight="1">
      <c r="A110" s="66" t="s">
        <v>79</v>
      </c>
      <c r="B110" s="66"/>
      <c r="C110" s="66"/>
      <c r="D110" s="66"/>
      <c r="E110" s="66"/>
      <c r="F110" s="66"/>
      <c r="G110" s="66"/>
      <c r="H110" s="1"/>
      <c r="I110" s="1"/>
    </row>
    <row r="111" spans="1:9" ht="15.75">
      <c r="A111" s="63" t="s">
        <v>80</v>
      </c>
      <c r="B111" s="63"/>
      <c r="C111" s="63"/>
      <c r="D111" s="63"/>
      <c r="E111" s="63"/>
      <c r="F111" s="63"/>
      <c r="G111" s="63"/>
      <c r="H111" s="1"/>
      <c r="I111" s="1"/>
    </row>
    <row r="112" spans="1:9" ht="15.75">
      <c r="A112" s="62" t="s">
        <v>78</v>
      </c>
      <c r="B112" s="39"/>
      <c r="C112" s="39"/>
      <c r="D112" s="39"/>
      <c r="E112" s="39"/>
      <c r="F112" s="39"/>
      <c r="G112" s="39"/>
      <c r="H112" s="39"/>
      <c r="I112" s="39"/>
    </row>
    <row r="113" spans="1:9" ht="15.75">
      <c r="A113" s="50"/>
      <c r="B113" s="1"/>
      <c r="C113" s="67" t="s">
        <v>65</v>
      </c>
      <c r="D113" s="67"/>
      <c r="E113" s="1"/>
      <c r="F113" s="1"/>
      <c r="G113" s="1"/>
      <c r="H113" s="1"/>
      <c r="I113" s="1"/>
    </row>
    <row r="114" spans="1:9" ht="15.75">
      <c r="A114" s="39"/>
      <c r="B114" s="39"/>
      <c r="C114" s="40"/>
      <c r="D114" s="40"/>
      <c r="E114" s="39"/>
      <c r="F114" s="39"/>
      <c r="G114" s="39"/>
      <c r="H114" s="39"/>
      <c r="I114" s="39"/>
    </row>
    <row r="115" spans="1:9" ht="15.75">
      <c r="A115" s="63" t="s">
        <v>66</v>
      </c>
      <c r="B115" s="63"/>
      <c r="C115" s="63"/>
      <c r="D115" s="63"/>
      <c r="E115" s="63"/>
      <c r="F115" s="63"/>
      <c r="G115" s="63"/>
      <c r="H115" s="1"/>
      <c r="I115" s="1"/>
    </row>
    <row r="116" spans="1:9" ht="15.75">
      <c r="A116" s="63" t="s">
        <v>77</v>
      </c>
      <c r="B116" s="63"/>
      <c r="C116" s="63"/>
      <c r="D116" s="63"/>
      <c r="E116" s="63"/>
      <c r="F116" s="63"/>
      <c r="G116" s="63"/>
      <c r="H116" s="1"/>
      <c r="I116" s="1"/>
    </row>
    <row r="117" spans="1:9" ht="15.75">
      <c r="A117" s="63"/>
      <c r="B117" s="63"/>
      <c r="C117" s="63"/>
      <c r="D117" s="63"/>
      <c r="E117" s="63"/>
      <c r="F117" s="63"/>
      <c r="G117" s="63"/>
      <c r="H117" s="1"/>
      <c r="I117" s="1"/>
    </row>
    <row r="118" spans="1:9" ht="15.75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>
      <c r="A120" s="61" t="s">
        <v>71</v>
      </c>
      <c r="B120" s="61"/>
      <c r="C120" s="61"/>
      <c r="D120" s="61"/>
      <c r="E120" s="64" t="s">
        <v>72</v>
      </c>
      <c r="F120" s="64"/>
      <c r="G120" s="64"/>
      <c r="H120" s="1"/>
      <c r="I120" s="1"/>
    </row>
    <row r="121" spans="1:9" ht="15.75">
      <c r="A121" s="61"/>
      <c r="B121" s="61"/>
      <c r="C121" s="61"/>
      <c r="D121" s="61"/>
      <c r="E121" s="61"/>
      <c r="F121" s="61"/>
      <c r="G121" s="61"/>
      <c r="H121" s="1"/>
      <c r="I121" s="1"/>
    </row>
    <row r="122" spans="1:9" ht="15.75">
      <c r="A122" s="61" t="s">
        <v>67</v>
      </c>
      <c r="B122" s="61"/>
      <c r="C122" s="61"/>
      <c r="D122" s="61"/>
      <c r="E122" s="64" t="s">
        <v>73</v>
      </c>
      <c r="F122" s="64"/>
      <c r="G122" s="64"/>
      <c r="H122" s="1"/>
      <c r="I122" s="1"/>
    </row>
    <row r="123" spans="1:9" ht="15.75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50"/>
      <c r="B127" s="1"/>
      <c r="C127" s="1"/>
      <c r="D127" s="1"/>
      <c r="E127" s="64"/>
      <c r="F127" s="64"/>
      <c r="G127" s="64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39"/>
      <c r="B129" s="1"/>
      <c r="C129" s="1"/>
      <c r="D129" s="1"/>
      <c r="E129" s="64"/>
      <c r="F129" s="64"/>
      <c r="G129" s="64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</sheetData>
  <mergeCells count="129">
    <mergeCell ref="F6:G6"/>
    <mergeCell ref="F7:G7"/>
    <mergeCell ref="F8:G8"/>
    <mergeCell ref="A5:D5"/>
    <mergeCell ref="C15:D15"/>
    <mergeCell ref="A102:E102"/>
    <mergeCell ref="F102:G102"/>
    <mergeCell ref="A103:E103"/>
    <mergeCell ref="F103:G103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D48:E48"/>
    <mergeCell ref="D49:E49"/>
    <mergeCell ref="A47:C47"/>
    <mergeCell ref="A48:C48"/>
    <mergeCell ref="C54:D54"/>
    <mergeCell ref="F57:G57"/>
    <mergeCell ref="D50:E50"/>
    <mergeCell ref="D51:E51"/>
    <mergeCell ref="D52:E52"/>
    <mergeCell ref="A51:C51"/>
    <mergeCell ref="A50:C50"/>
    <mergeCell ref="A49:C49"/>
    <mergeCell ref="A52:C52"/>
    <mergeCell ref="F62:G62"/>
    <mergeCell ref="A56:E56"/>
    <mergeCell ref="C64:D64"/>
    <mergeCell ref="F67:G67"/>
    <mergeCell ref="F68:G68"/>
    <mergeCell ref="A66:F66"/>
    <mergeCell ref="F58:G58"/>
    <mergeCell ref="F59:G59"/>
    <mergeCell ref="F60:G60"/>
    <mergeCell ref="F61:G61"/>
    <mergeCell ref="C92:E92"/>
    <mergeCell ref="A104:E104"/>
    <mergeCell ref="F69:G69"/>
    <mergeCell ref="F70:G70"/>
    <mergeCell ref="F71:G71"/>
    <mergeCell ref="F74:G74"/>
    <mergeCell ref="F72:G72"/>
    <mergeCell ref="A78:G78"/>
    <mergeCell ref="F79:G79"/>
    <mergeCell ref="F80:G80"/>
    <mergeCell ref="F81:G81"/>
    <mergeCell ref="C76:D76"/>
    <mergeCell ref="F73:G73"/>
    <mergeCell ref="F104:G104"/>
    <mergeCell ref="A95:G95"/>
    <mergeCell ref="A99:G99"/>
    <mergeCell ref="A100:E100"/>
    <mergeCell ref="F100:G100"/>
    <mergeCell ref="A101:E101"/>
    <mergeCell ref="F101:G101"/>
    <mergeCell ref="A94:G94"/>
    <mergeCell ref="C97:D97"/>
    <mergeCell ref="F87:G87"/>
    <mergeCell ref="F88:G8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F82:G82"/>
    <mergeCell ref="F83:G83"/>
    <mergeCell ref="F84:G84"/>
    <mergeCell ref="F85:G85"/>
    <mergeCell ref="F86:G86"/>
    <mergeCell ref="A117:G117"/>
    <mergeCell ref="E127:G127"/>
    <mergeCell ref="E129:G129"/>
    <mergeCell ref="A108:G108"/>
    <mergeCell ref="A109:G109"/>
    <mergeCell ref="A110:G110"/>
    <mergeCell ref="E120:G120"/>
    <mergeCell ref="E122:G122"/>
    <mergeCell ref="C106:D106"/>
    <mergeCell ref="C113:D113"/>
    <mergeCell ref="A116:G116"/>
    <mergeCell ref="A115:G115"/>
    <mergeCell ref="A111:G111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2019-05-15T11:17:21Z</dcterms:modified>
</cp:coreProperties>
</file>