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7"/>
  <c r="F21"/>
  <c r="F27"/>
  <c r="F20" s="1"/>
  <c r="F42"/>
  <c r="F49"/>
  <c r="G59"/>
  <c r="G65"/>
  <c r="G75"/>
  <c r="G69" s="1"/>
  <c r="G86"/>
  <c r="G90"/>
  <c r="F59"/>
  <c r="F65"/>
  <c r="F75"/>
  <c r="F69" s="1"/>
  <c r="F86"/>
  <c r="F90"/>
  <c r="F84" s="1"/>
  <c r="G64" l="1"/>
  <c r="G94" s="1"/>
  <c r="G41"/>
  <c r="G84"/>
  <c r="F41"/>
  <c r="F58" s="1"/>
  <c r="G20"/>
  <c r="G58" s="1"/>
  <c r="F64"/>
  <c r="F94" s="1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<sst xmlns="http://schemas.openxmlformats.org/spreadsheetml/2006/main" count="169" uniqueCount="137">
  <si>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</si>
  <si>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</si>
  <si>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</si>
  <si>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</si>
  <si>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</si>
  <si>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</si>
  <si>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</si>
  <si>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</si>
  <si>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</si>
  <si>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</si>
  <si>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</si>
  <si>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</si>
  <si>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</si>
  <si>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</si>
  <si>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</si>
  <si>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</si>
  <si>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</si>
  <si>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</si>
  <si>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</si>
  <si>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</si>
  <si>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</si>
  <si>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</si>
  <si>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</si>
  <si>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</si>
  <si>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</si>
  <si>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</si>
  <si>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</si>
  <si>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</si>
  <si>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</si>
  <si>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</si>
  <si>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</si>
  <si>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</si>
  <si>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</si>
  <si>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</si>
  <si>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</si>
  <si>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</si>
  <si>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</si>
  <si>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</si>
  <si>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</si>
  <si>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</si>
  <si>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</si>
  <si>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</si>
  <si>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</si>
  <si>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</si>
  <si>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</si>
  <si>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</si>
  <si>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</si>
  <si>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</si>
  <si>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</si>
  <si>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</si>
  <si>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</si>
  <si>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</si>
  <si>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</si>
  <si>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</si>
  <si>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</si>
  <si>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</si>
  <si>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</si>
  <si>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</si>
  <si>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</si>
  <si>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</si>
  <si>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</si>
  <si>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</si>
  <si>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</si>
  <si>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</si>
  <si>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</si>
  <si>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</si>
  <si>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</si>
  <si>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</si>
  <si>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</si>
  <si>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</si>
  <si>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</si>
  <si>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</si>
  <si>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</si>
  <si>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</si>
  <si>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</si>
  <si>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</si>
  <si>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</si>
  <si>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</si>
  <si>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</si>
  <si>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</si>
  <si>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</si>
  <si>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</si>
  <si>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</si>
  <si>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</si>
  <si>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</si>
  <si>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</si>
  <si>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</si>
  <si>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</si>
  <si>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</si>
  <si>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</si>
  <si>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</si>
  <si>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</si>
  <si>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</si>
  <si>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</si>
  <si>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</si>
  <si>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</si>
  <si>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</si>
  <si>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</si>
  <si>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</si>
  <si>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</si>
  <si>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</si>
  <si>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</si>
  <si>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</si>
  <si>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</si>
  <si>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</si>
  <si>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</si>
  <si>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</si>
  <si>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</si>
  <si>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</si>
  <si>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</si>
  <si>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</si>
  <si>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</si>
  <si>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</si>
  <si>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</si>
  <si>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</si>
  <si>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</si>
  <si>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</si>
  <si>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</si>
  <si>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</si>
  <si>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</si>
  <si>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</si>
  <si>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</si>
  <si>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</si>
  <si>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</si>
  <si>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</si>
  <si>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</si>
  <si>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</si>
  <si>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</si>
  <si>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</si>
  <si>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</si>
  <si>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</si>
  <si>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</si>
  <si>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1902304432, Taikos pr.20, Visaginas</t>
  </si>
  <si>
    <t>PAGAL 2022 M. RUGSĖJO 30 D. DUOMENIS</t>
  </si>
  <si>
    <t>2022 -11-11 Nr.64</t>
  </si>
  <si>
    <t>Žydrė Baronaitė</t>
  </si>
  <si>
    <t xml:space="preserve">                            Buhalterė, laikinai pavaduojanti vyriausiąją buhalterę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</si>
</sst>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55" zoomScaleNormal="100" zoomScaleSheetLayoutView="100" workbookViewId="0">
      <selection activeCell="D103" sqref="D103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1" t="s">
        <v>95</v>
      </c>
      <c r="F2" s="92"/>
      <c r="G2" s="92"/>
    </row>
    <row r="3" spans="1:7">
      <c r="E3" s="93" t="s">
        <v>113</v>
      </c>
      <c r="F3" s="94"/>
      <c r="G3" s="94"/>
    </row>
    <row r="5" spans="1:7">
      <c r="A5" s="101" t="s">
        <v>94</v>
      </c>
      <c r="B5" s="102"/>
      <c r="C5" s="102"/>
      <c r="D5" s="102"/>
      <c r="E5" s="102"/>
      <c r="F5" s="100"/>
      <c r="G5" s="100"/>
    </row>
    <row r="6" spans="1:7">
      <c r="A6" s="103"/>
      <c r="B6" s="103"/>
      <c r="C6" s="103"/>
      <c r="D6" s="103"/>
      <c r="E6" s="103"/>
      <c r="F6" s="103"/>
      <c r="G6" s="103"/>
    </row>
    <row r="7" spans="1:7">
      <c r="A7" s="95" t="s">
        <v>131</v>
      </c>
      <c r="B7" s="96"/>
      <c r="C7" s="96"/>
      <c r="D7" s="96"/>
      <c r="E7" s="96"/>
      <c r="F7" s="97"/>
      <c r="G7" s="97"/>
    </row>
    <row r="8" spans="1:7">
      <c r="A8" s="98" t="s">
        <v>114</v>
      </c>
      <c r="B8" s="99"/>
      <c r="C8" s="99"/>
      <c r="D8" s="99"/>
      <c r="E8" s="99"/>
      <c r="F8" s="100"/>
      <c r="G8" s="100"/>
    </row>
    <row r="9" spans="1:7" ht="12.75" customHeight="1">
      <c r="A9" s="98" t="s">
        <v>132</v>
      </c>
      <c r="B9" s="99"/>
      <c r="C9" s="99"/>
      <c r="D9" s="99"/>
      <c r="E9" s="99"/>
      <c r="F9" s="100"/>
      <c r="G9" s="100"/>
    </row>
    <row r="10" spans="1:7">
      <c r="A10" s="107" t="s">
        <v>115</v>
      </c>
      <c r="B10" s="108"/>
      <c r="C10" s="108"/>
      <c r="D10" s="108"/>
      <c r="E10" s="108"/>
      <c r="F10" s="109"/>
      <c r="G10" s="109"/>
    </row>
    <row r="11" spans="1:7">
      <c r="A11" s="109"/>
      <c r="B11" s="109"/>
      <c r="C11" s="109"/>
      <c r="D11" s="109"/>
      <c r="E11" s="109"/>
      <c r="F11" s="109"/>
      <c r="G11" s="109"/>
    </row>
    <row r="12" spans="1:7">
      <c r="A12" s="118"/>
      <c r="B12" s="100"/>
      <c r="C12" s="100"/>
      <c r="D12" s="100"/>
      <c r="E12" s="100"/>
    </row>
    <row r="13" spans="1:7">
      <c r="A13" s="101" t="s">
        <v>0</v>
      </c>
      <c r="B13" s="102"/>
      <c r="C13" s="102"/>
      <c r="D13" s="102"/>
      <c r="E13" s="102"/>
      <c r="F13" s="110"/>
      <c r="G13" s="110"/>
    </row>
    <row r="14" spans="1:7">
      <c r="A14" s="101" t="s">
        <v>133</v>
      </c>
      <c r="B14" s="102"/>
      <c r="C14" s="102"/>
      <c r="D14" s="102"/>
      <c r="E14" s="102"/>
      <c r="F14" s="110"/>
      <c r="G14" s="11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8" t="s">
        <v>134</v>
      </c>
      <c r="B16" s="120"/>
      <c r="C16" s="120"/>
      <c r="D16" s="120"/>
      <c r="E16" s="120"/>
      <c r="F16" s="121"/>
      <c r="G16" s="121"/>
    </row>
    <row r="17" spans="1:7">
      <c r="A17" s="98" t="s">
        <v>1</v>
      </c>
      <c r="B17" s="98"/>
      <c r="C17" s="98"/>
      <c r="D17" s="98"/>
      <c r="E17" s="98"/>
      <c r="F17" s="121"/>
      <c r="G17" s="121"/>
    </row>
    <row r="18" spans="1:7" ht="12.75" customHeight="1">
      <c r="A18" s="8"/>
      <c r="B18" s="9"/>
      <c r="C18" s="9"/>
      <c r="D18" s="122" t="s">
        <v>126</v>
      </c>
      <c r="E18" s="122"/>
      <c r="F18" s="122"/>
      <c r="G18" s="122"/>
    </row>
    <row r="19" spans="1:7" ht="67.5" customHeight="1">
      <c r="A19" s="3" t="s">
        <v>2</v>
      </c>
      <c r="B19" s="104" t="s">
        <v>3</v>
      </c>
      <c r="C19" s="105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875452.8899999999</v>
      </c>
      <c r="G20" s="87">
        <f>SUM(G21,G27,G38,G39)</f>
        <v>886084.28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1.0000000000104592E-2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>
        <v>1.0000000000104592E-2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875452.8899999999</v>
      </c>
      <c r="G27" s="88">
        <f>SUM(G28:G37)</f>
        <v>886084.27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818223.24</v>
      </c>
      <c r="G29" s="88">
        <v>825827.16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38123.46</v>
      </c>
      <c r="G30" s="88">
        <v>40324.339999999997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11949.46</v>
      </c>
      <c r="G32" s="88">
        <v>11385.649999999998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2990.5099999999993</v>
      </c>
      <c r="G35" s="88">
        <v>3351.9100000000008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4166.22</v>
      </c>
      <c r="G36" s="88">
        <v>5195.2099999999991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97985.239999999991</v>
      </c>
      <c r="G41" s="87">
        <f>SUM(G42,G48,G49,G56,G57)</f>
        <v>19788.600000000002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7273.369999999999</v>
      </c>
      <c r="G42" s="88">
        <f>SUM(G43:G47)</f>
        <v>5782.2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7273.369999999999</v>
      </c>
      <c r="G44" s="88">
        <v>5782.2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17" t="s">
        <v>104</v>
      </c>
      <c r="D47" s="116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>
        <v>8.6300000000000008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89106.26999999999</v>
      </c>
      <c r="G49" s="88">
        <f>SUM(G50:G55)</f>
        <v>12143.96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7" t="s">
        <v>90</v>
      </c>
      <c r="D53" s="116"/>
      <c r="E53" s="85"/>
      <c r="F53" s="88">
        <v>2357.98</v>
      </c>
      <c r="G53" s="88">
        <v>1204.52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86748.29</v>
      </c>
      <c r="G54" s="88">
        <v>9265.1899999999987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1674.25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1605.5999999999997</v>
      </c>
      <c r="G57" s="88">
        <v>1853.81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973438.12999999989</v>
      </c>
      <c r="G58" s="88">
        <f>SUM(G20,G40,G41)</f>
        <v>905872.88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863459.0199999999</v>
      </c>
      <c r="G59" s="87">
        <f>SUM(G60:G63)</f>
        <v>872311.41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66524.539999999994</v>
      </c>
      <c r="G60" s="88">
        <v>65320.770000000019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185215.38</v>
      </c>
      <c r="G61" s="88">
        <v>195403.89000000007</v>
      </c>
    </row>
    <row r="62" spans="1:7" s="12" customFormat="1" ht="12.75" customHeight="1">
      <c r="A62" s="30" t="s">
        <v>36</v>
      </c>
      <c r="B62" s="111" t="s">
        <v>105</v>
      </c>
      <c r="C62" s="112"/>
      <c r="D62" s="113"/>
      <c r="E62" s="30"/>
      <c r="F62" s="88">
        <v>543958.99</v>
      </c>
      <c r="G62" s="88">
        <v>542801.34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67760.11</v>
      </c>
      <c r="G63" s="88">
        <v>68785.41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83954.22</v>
      </c>
      <c r="G64" s="87">
        <f>SUM(G65,G69)</f>
        <v>12732.73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83954.22</v>
      </c>
      <c r="G69" s="88">
        <f>SUM(G70:G75,G78:G83)</f>
        <v>12732.73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115.2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>
        <v>115.2</v>
      </c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4467.5200000000004</v>
      </c>
      <c r="G80" s="88">
        <v>143.32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68856.289999999994</v>
      </c>
      <c r="G81" s="88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7334.36</v>
      </c>
      <c r="G82" s="88">
        <v>12474.21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>
        <v>3296.05</v>
      </c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26024.89</v>
      </c>
      <c r="G84" s="87">
        <f>SUM(G85,G86,G89,G90)</f>
        <v>20828.739999999729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26024.89</v>
      </c>
      <c r="G90" s="88">
        <f>SUM(G91,G92)</f>
        <v>20828.739999999729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5196.1499999999996</v>
      </c>
      <c r="G91" s="88">
        <v>-5154.5400000002701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20828.740000000002</v>
      </c>
      <c r="G92" s="88">
        <v>25983.279999999999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14" t="s">
        <v>121</v>
      </c>
      <c r="C94" s="115"/>
      <c r="D94" s="116"/>
      <c r="E94" s="30"/>
      <c r="F94" s="89">
        <f>SUM(F59,F64,F84,F93)</f>
        <v>973438.12999999989</v>
      </c>
      <c r="G94" s="89">
        <f>SUM(G59,G64,G84,G93)</f>
        <v>905872.87999999977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9" t="s">
        <v>136</v>
      </c>
      <c r="B96" s="119"/>
      <c r="C96" s="119"/>
      <c r="D96" s="119"/>
      <c r="E96" s="119"/>
      <c r="F96" s="99" t="s">
        <v>135</v>
      </c>
      <c r="G96" s="99"/>
    </row>
    <row r="97" spans="1:8" s="12" customFormat="1">
      <c r="A97" s="98" t="s">
        <v>124</v>
      </c>
      <c r="B97" s="98"/>
      <c r="C97" s="98"/>
      <c r="D97" s="98"/>
      <c r="E97" s="98"/>
      <c r="F97" s="98" t="s">
        <v>112</v>
      </c>
      <c r="G97" s="98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A10:G11"/>
    <mergeCell ref="A13:G13"/>
    <mergeCell ref="B62:D62"/>
    <mergeCell ref="B94:D94"/>
    <mergeCell ref="C47:D47"/>
    <mergeCell ref="C53:D5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2022-11-11T07:36:25Z</cp:lastPrinted>
  <dcterms:created xsi:type="dcterms:W3CDTF">2009-07-20T14:30:53Z</dcterms:created>
  <dcterms:modified xsi:type="dcterms:W3CDTF">2022-11-11T07:36:57Z</dcterms:modified>
</cp:coreProperties>
</file>